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30" yWindow="0" windowWidth="8385" windowHeight="9570"/>
  </bookViews>
  <sheets>
    <sheet name="FORM" sheetId="1" r:id="rId1"/>
    <sheet name="RC Month Program Agreement" sheetId="4" r:id="rId2"/>
  </sheets>
  <calcPr calcId="145621"/>
</workbook>
</file>

<file path=xl/calcChain.xml><?xml version="1.0" encoding="utf-8"?>
<calcChain xmlns="http://schemas.openxmlformats.org/spreadsheetml/2006/main">
  <c r="J90" i="1" l="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4" i="1"/>
  <c r="J53" i="1"/>
  <c r="F91" i="1" l="1"/>
  <c r="H50" i="1"/>
  <c r="I50" i="1" s="1"/>
  <c r="J50" i="1" s="1"/>
  <c r="I90"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59" i="1"/>
  <c r="I58" i="1"/>
  <c r="I57" i="1"/>
  <c r="I56" i="1"/>
  <c r="I54" i="1"/>
  <c r="I53" i="1"/>
  <c r="H86" i="1" l="1"/>
  <c r="H87" i="1"/>
  <c r="H88" i="1"/>
  <c r="H89" i="1"/>
  <c r="I89" i="1" s="1"/>
  <c r="J89" i="1" s="1"/>
  <c r="H68" i="1" l="1"/>
  <c r="H52" i="1"/>
  <c r="I52" i="1" s="1"/>
  <c r="J52" i="1" s="1"/>
  <c r="H51" i="1"/>
  <c r="I51" i="1" s="1"/>
  <c r="J51" i="1" s="1"/>
  <c r="H90" i="1" l="1"/>
  <c r="H85" i="1"/>
  <c r="H84" i="1"/>
  <c r="H83" i="1"/>
  <c r="H82" i="1"/>
  <c r="H81" i="1"/>
  <c r="H80" i="1"/>
  <c r="H79" i="1"/>
  <c r="H78" i="1"/>
  <c r="H77" i="1"/>
  <c r="H76" i="1"/>
  <c r="H75" i="1"/>
  <c r="H74" i="1"/>
  <c r="H73" i="1"/>
  <c r="H72" i="1"/>
  <c r="H71" i="1"/>
  <c r="H70" i="1"/>
  <c r="H69" i="1"/>
  <c r="H67" i="1"/>
  <c r="H66" i="1"/>
  <c r="H65" i="1"/>
  <c r="H64" i="1"/>
  <c r="H63" i="1"/>
  <c r="H62" i="1"/>
  <c r="H61" i="1"/>
  <c r="H60" i="1"/>
  <c r="H59" i="1"/>
  <c r="H58" i="1"/>
  <c r="H57" i="1"/>
  <c r="H56" i="1"/>
  <c r="H55" i="1"/>
  <c r="I55" i="1" s="1"/>
  <c r="J55" i="1" s="1"/>
  <c r="H54" i="1"/>
  <c r="H53" i="1"/>
  <c r="H91" i="1" l="1"/>
  <c r="I60" i="1"/>
  <c r="I91" i="1" s="1"/>
  <c r="J91" i="1" s="1"/>
</calcChain>
</file>

<file path=xl/sharedStrings.xml><?xml version="1.0" encoding="utf-8"?>
<sst xmlns="http://schemas.openxmlformats.org/spreadsheetml/2006/main" count="48" uniqueCount="46">
  <si>
    <t>Total</t>
  </si>
  <si>
    <t>(1) Account</t>
  </si>
  <si>
    <t>(2) Premise</t>
  </si>
  <si>
    <t>(3) Premise Annual kWh</t>
  </si>
  <si>
    <t>(4) Subscription Level (%)</t>
  </si>
  <si>
    <t>XXXXXXX</t>
  </si>
  <si>
    <t xml:space="preserve">No. </t>
  </si>
  <si>
    <t>(1) Enter your account number</t>
  </si>
  <si>
    <t>(2) Enter your premise number</t>
  </si>
  <si>
    <t>CONTACT INFORMATION</t>
  </si>
  <si>
    <t>First Name</t>
  </si>
  <si>
    <t>Last Name</t>
  </si>
  <si>
    <t>Title</t>
  </si>
  <si>
    <t>Email Address</t>
  </si>
  <si>
    <t>Company Name</t>
  </si>
  <si>
    <t>SUBSCRIPTION INFORMATION</t>
  </si>
  <si>
    <t>INSTRUCTIONS</t>
  </si>
  <si>
    <t>Select Your Contract Length</t>
  </si>
  <si>
    <t>The longer the contract term, the more you could save</t>
  </si>
  <si>
    <t>10 Year</t>
  </si>
  <si>
    <t>5 Year</t>
  </si>
  <si>
    <t>Month to Month</t>
  </si>
  <si>
    <t>Contract Preference</t>
  </si>
  <si>
    <t>1 contract</t>
  </si>
  <si>
    <t>1 contract per premise</t>
  </si>
  <si>
    <t xml:space="preserve">NOTE: This form must be filled out completely in order to be processed. Please review your form carefully before submitting. </t>
  </si>
  <si>
    <t>(4) Enter the subscription level (the percentage of the premise usage you want to subscribe to Renewable*Connect)</t>
  </si>
  <si>
    <t>As a qualified Xcel Energy customer subscribing to the Month to Month subscription term, I have read, understand, and agree to the terms of the Renewable*Connect Program Agreement (see next tab).</t>
  </si>
  <si>
    <t>Renewable*Connect - Multiple Subscriptions Form</t>
  </si>
  <si>
    <t>For business customers subscribing multiple premise addresses to Renewable*Connect</t>
  </si>
  <si>
    <t>Yes</t>
  </si>
  <si>
    <t>No</t>
  </si>
  <si>
    <t>Combine all premises onto 1 contract or have a separate contract for each premise</t>
  </si>
  <si>
    <t xml:space="preserve">For those choosing 5 and 10 Year Contract subscriptions, your contract(s) will be emailed to you separately once your application has been processed (within 5 business days). Your signed contract(s) must be returned within 7 business days or your application will be cancelled. </t>
  </si>
  <si>
    <t>(3) Enter the annual electricity usage (kWh) at the premise</t>
  </si>
  <si>
    <r>
      <rPr>
        <b/>
        <sz val="10"/>
        <color theme="1"/>
        <rFont val="Calibri"/>
        <family val="2"/>
        <scheme val="minor"/>
      </rPr>
      <t xml:space="preserve">Step 1 </t>
    </r>
    <r>
      <rPr>
        <sz val="10"/>
        <color theme="1"/>
        <rFont val="Calibri"/>
        <family val="2"/>
        <scheme val="minor"/>
      </rPr>
      <t>- Fill out the Contact and Subscription sections below</t>
    </r>
  </si>
  <si>
    <r>
      <rPr>
        <b/>
        <sz val="10"/>
        <color theme="1"/>
        <rFont val="Calibri"/>
        <family val="2"/>
        <scheme val="minor"/>
      </rPr>
      <t xml:space="preserve">Step 2 </t>
    </r>
    <r>
      <rPr>
        <sz val="10"/>
        <color theme="1"/>
        <rFont val="Calibri"/>
        <family val="2"/>
        <scheme val="minor"/>
      </rPr>
      <t>- Fill out the following information for each premise in the table below:</t>
    </r>
  </si>
  <si>
    <t>kW</t>
  </si>
  <si>
    <t xml:space="preserve">Premise Rule Check </t>
  </si>
  <si>
    <r>
      <rPr>
        <b/>
        <sz val="10"/>
        <rFont val="Calibri"/>
        <family val="2"/>
        <scheme val="minor"/>
      </rPr>
      <t xml:space="preserve">Step 3 </t>
    </r>
    <r>
      <rPr>
        <sz val="10"/>
        <color theme="1"/>
        <rFont val="Calibri"/>
        <family val="2"/>
        <scheme val="minor"/>
      </rPr>
      <t xml:space="preserve">- The calculator will determine your Renewable*Connect share by converting your selected subscription level from kWh to kW using a 30.38% solar capacity factor assumption. It will also round your subscription to the nearest 0.5 kW increment per program capacity rules. </t>
    </r>
  </si>
  <si>
    <r>
      <rPr>
        <b/>
        <sz val="10"/>
        <color theme="1"/>
        <rFont val="Calibri"/>
        <family val="2"/>
        <scheme val="minor"/>
      </rPr>
      <t>Step 6</t>
    </r>
    <r>
      <rPr>
        <sz val="10"/>
        <color theme="1"/>
        <rFont val="Calibri"/>
        <family val="2"/>
        <scheme val="minor"/>
      </rPr>
      <t xml:space="preserve"> - Check that the TOTAL amount you're subscribing across all premises passes the TOTAL Corporate Entity Rule Check (if not, make adjustments). Corporate entities are limited to 20,000 kW across all premises. </t>
    </r>
  </si>
  <si>
    <r>
      <rPr>
        <b/>
        <sz val="10"/>
        <color theme="1"/>
        <rFont val="Calibri"/>
        <family val="2"/>
        <scheme val="minor"/>
      </rPr>
      <t>Step 5</t>
    </r>
    <r>
      <rPr>
        <sz val="10"/>
        <color theme="1"/>
        <rFont val="Calibri"/>
        <family val="2"/>
        <scheme val="minor"/>
      </rPr>
      <t xml:space="preserve"> - Repeat steps 2-4 for each premise</t>
    </r>
  </si>
  <si>
    <t>Example</t>
  </si>
  <si>
    <t>Selected kWh</t>
  </si>
  <si>
    <r>
      <rPr>
        <b/>
        <sz val="10"/>
        <color theme="1"/>
        <rFont val="Calibri"/>
        <family val="2"/>
        <scheme val="minor"/>
      </rPr>
      <t>Step 4</t>
    </r>
    <r>
      <rPr>
        <sz val="10"/>
        <color theme="1"/>
        <rFont val="Calibri"/>
        <family val="2"/>
        <scheme val="minor"/>
      </rPr>
      <t xml:space="preserve"> - Check that each premise entered passes the Premise Rule Check in Column J (if not, please adjust the subscription level). Note that subscriptions must be at least 0.5 kW and no larger than 5,000 kW per premise. </t>
    </r>
  </si>
  <si>
    <r>
      <rPr>
        <b/>
        <sz val="10"/>
        <color theme="1"/>
        <rFont val="Calibri"/>
        <family val="2"/>
        <scheme val="minor"/>
      </rPr>
      <t>Step 7</t>
    </r>
    <r>
      <rPr>
        <sz val="10"/>
        <color theme="1"/>
        <rFont val="Calibri"/>
        <family val="2"/>
        <scheme val="minor"/>
      </rPr>
      <t xml:space="preserve"> - Email this form to </t>
    </r>
    <r>
      <rPr>
        <sz val="10"/>
        <color rgb="FF0000FF"/>
        <rFont val="Calibri"/>
        <family val="2"/>
        <scheme val="minor"/>
      </rPr>
      <t>RenewableConnectCO@xcelenergy.com.</t>
    </r>
    <r>
      <rPr>
        <sz val="10"/>
        <rFont val="Calibri"/>
        <family val="2"/>
        <scheme val="minor"/>
      </rPr>
      <t xml:space="preserve"> Please copy your Xcel Energy Account Manager or Community Manager if applicable.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</si>
</sst>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name val="Calibri"/>
      <family val="2"/>
      <scheme val="minor"/>
    </font>
    <font>
      <b/>
      <sz val="11"/>
      <color theme="0"/>
      <name val="Calibri"/>
      <family val="2"/>
      <scheme val="minor"/>
    </font>
    <font>
      <sz val="11"/>
      <color theme="0"/>
      <name val="Calibri"/>
      <family val="2"/>
      <scheme val="minor"/>
    </font>
    <font>
      <b/>
      <u/>
      <sz val="11"/>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sz val="10"/>
      <color rgb="FF0000FF"/>
      <name val="Calibri"/>
      <family val="2"/>
      <scheme val="minor"/>
    </font>
    <font>
      <sz val="10"/>
      <name val="Calibri"/>
      <family val="2"/>
      <scheme val="minor"/>
    </font>
    <font>
      <b/>
      <sz val="10"/>
      <color rgb="FFC00000"/>
      <name val="Calibri"/>
      <family val="2"/>
      <scheme val="minor"/>
    </font>
    <font>
      <b/>
      <sz val="10"/>
      <name val="Calibri"/>
      <family val="2"/>
      <scheme val="minor"/>
    </font>
  </fonts>
  <fills count="4">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s>
  <borders count="12">
    <border>
      <left/>
      <right/>
      <top/>
      <bottom/>
      <diagonal/>
    </border>
    <border>
      <left/>
      <right/>
      <top/>
      <bottom style="thin">
        <color indexed="64"/>
      </bottom>
      <diagonal/>
    </border>
    <border>
      <left/>
      <right/>
      <top style="thin">
        <color indexed="64"/>
      </top>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57">
    <xf numFmtId="0" fontId="0" fillId="0" borderId="0" xfId="0"/>
    <xf numFmtId="0" fontId="0" fillId="0" borderId="0" xfId="0" applyProtection="1">
      <protection locked="0"/>
    </xf>
    <xf numFmtId="164" fontId="0" fillId="0" borderId="1" xfId="1" applyNumberFormat="1" applyFont="1" applyBorder="1" applyProtection="1"/>
    <xf numFmtId="43" fontId="0" fillId="0" borderId="1" xfId="1" applyNumberFormat="1" applyFont="1" applyBorder="1" applyProtection="1"/>
    <xf numFmtId="0" fontId="0" fillId="0" borderId="2" xfId="0" applyBorder="1" applyAlignment="1" applyProtection="1">
      <alignment horizontal="center"/>
    </xf>
    <xf numFmtId="0" fontId="6" fillId="0" borderId="0" xfId="0" applyFont="1" applyProtection="1">
      <protection locked="0"/>
    </xf>
    <xf numFmtId="0" fontId="0" fillId="3" borderId="1" xfId="0" applyFill="1" applyBorder="1" applyProtection="1">
      <protection locked="0"/>
    </xf>
    <xf numFmtId="38" fontId="0" fillId="3" borderId="1" xfId="0" applyNumberFormat="1" applyFill="1" applyBorder="1" applyAlignment="1" applyProtection="1">
      <alignment wrapText="1"/>
      <protection locked="0"/>
    </xf>
    <xf numFmtId="9" fontId="0" fillId="3" borderId="1" xfId="2" applyFont="1" applyFill="1" applyBorder="1" applyAlignment="1" applyProtection="1">
      <alignment wrapText="1"/>
      <protection locked="0"/>
    </xf>
    <xf numFmtId="0" fontId="0" fillId="3" borderId="1" xfId="0" applyFont="1" applyFill="1" applyBorder="1" applyAlignment="1" applyProtection="1">
      <alignment vertical="top"/>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3" fillId="0" borderId="0" xfId="0" applyFont="1" applyBorder="1" applyProtection="1">
      <protection locked="0"/>
    </xf>
    <xf numFmtId="0" fontId="0" fillId="0" borderId="0" xfId="0" applyBorder="1" applyProtection="1">
      <protection locked="0"/>
    </xf>
    <xf numFmtId="0" fontId="0" fillId="0" borderId="8" xfId="0" applyBorder="1" applyProtection="1">
      <protection locked="0"/>
    </xf>
    <xf numFmtId="0" fontId="7" fillId="0" borderId="0" xfId="0" applyFont="1" applyBorder="1" applyProtection="1">
      <protection locked="0"/>
    </xf>
    <xf numFmtId="0" fontId="9" fillId="0" borderId="0" xfId="0" applyFont="1" applyBorder="1" applyAlignment="1" applyProtection="1">
      <alignment vertical="top"/>
      <protection locked="0"/>
    </xf>
    <xf numFmtId="0" fontId="9" fillId="0" borderId="0" xfId="0" applyFont="1" applyBorder="1" applyAlignment="1" applyProtection="1">
      <alignment horizontal="left" vertical="center" wrapText="1"/>
      <protection locked="0"/>
    </xf>
    <xf numFmtId="0" fontId="9" fillId="0" borderId="0" xfId="0" applyFont="1" applyBorder="1" applyAlignment="1" applyProtection="1">
      <alignment vertical="top" wrapText="1"/>
      <protection locked="0"/>
    </xf>
    <xf numFmtId="0" fontId="9" fillId="0" borderId="0" xfId="0" applyFont="1" applyBorder="1" applyAlignment="1" applyProtection="1">
      <alignment horizontal="left" wrapText="1"/>
      <protection locked="0"/>
    </xf>
    <xf numFmtId="0" fontId="0" fillId="3" borderId="0" xfId="0" applyFill="1" applyBorder="1" applyAlignment="1" applyProtection="1">
      <alignment wrapText="1"/>
      <protection locked="0"/>
    </xf>
    <xf numFmtId="164" fontId="0" fillId="3" borderId="0" xfId="1" applyNumberFormat="1" applyFont="1" applyFill="1" applyBorder="1" applyProtection="1">
      <protection locked="0"/>
    </xf>
    <xf numFmtId="9" fontId="0" fillId="3" borderId="0" xfId="2" applyFont="1" applyFill="1" applyBorder="1" applyProtection="1">
      <protection locked="0"/>
    </xf>
    <xf numFmtId="164" fontId="0" fillId="0" borderId="0" xfId="1" applyNumberFormat="1" applyFont="1" applyBorder="1" applyProtection="1"/>
    <xf numFmtId="43" fontId="0" fillId="0" borderId="0" xfId="1" applyNumberFormat="1" applyFont="1" applyBorder="1" applyProtection="1"/>
    <xf numFmtId="0" fontId="0" fillId="0" borderId="0" xfId="0" applyBorder="1" applyAlignment="1" applyProtection="1">
      <alignment horizontal="center"/>
    </xf>
    <xf numFmtId="3" fontId="0" fillId="3" borderId="0" xfId="0" applyNumberFormat="1" applyFill="1" applyBorder="1" applyProtection="1">
      <protection locked="0"/>
    </xf>
    <xf numFmtId="38" fontId="0" fillId="3" borderId="0" xfId="0" applyNumberFormat="1" applyFill="1" applyBorder="1" applyAlignment="1" applyProtection="1">
      <alignment wrapText="1"/>
      <protection locked="0"/>
    </xf>
    <xf numFmtId="9" fontId="0" fillId="3" borderId="0" xfId="2" applyFont="1" applyFill="1" applyBorder="1" applyAlignment="1" applyProtection="1">
      <alignment wrapText="1"/>
      <protection locked="0"/>
    </xf>
    <xf numFmtId="164" fontId="4" fillId="0" borderId="0" xfId="0" applyNumberFormat="1" applyFont="1"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11" xfId="0" applyBorder="1" applyProtection="1">
      <protection locked="0"/>
    </xf>
    <xf numFmtId="0" fontId="9" fillId="0" borderId="0" xfId="0" applyFont="1" applyBorder="1" applyAlignment="1" applyProtection="1">
      <alignment wrapText="1"/>
      <protection locked="0"/>
    </xf>
    <xf numFmtId="0" fontId="9" fillId="0" borderId="8" xfId="0" applyFont="1" applyBorder="1" applyAlignment="1" applyProtection="1">
      <alignment wrapText="1"/>
      <protection locked="0"/>
    </xf>
    <xf numFmtId="0" fontId="9" fillId="0" borderId="8" xfId="0" applyFont="1" applyBorder="1" applyAlignment="1" applyProtection="1">
      <alignment horizontal="left" wrapText="1"/>
      <protection locked="0"/>
    </xf>
    <xf numFmtId="164" fontId="4" fillId="0" borderId="0" xfId="0" applyNumberFormat="1" applyFont="1" applyBorder="1" applyProtection="1"/>
    <xf numFmtId="0" fontId="4" fillId="0" borderId="2" xfId="0" applyFont="1" applyBorder="1" applyAlignment="1" applyProtection="1">
      <alignment horizontal="right"/>
      <protection locked="0"/>
    </xf>
    <xf numFmtId="0" fontId="0" fillId="3" borderId="1" xfId="0" applyFont="1" applyFill="1" applyBorder="1" applyAlignment="1" applyProtection="1">
      <alignment horizontal="left"/>
      <protection locked="0"/>
    </xf>
    <xf numFmtId="0" fontId="9" fillId="0" borderId="0" xfId="0" applyFont="1" applyBorder="1" applyAlignment="1" applyProtection="1">
      <alignment horizontal="left" vertical="top" wrapText="1"/>
      <protection locked="0"/>
    </xf>
    <xf numFmtId="0" fontId="3" fillId="0" borderId="0" xfId="0" applyFont="1" applyBorder="1" applyProtection="1"/>
    <xf numFmtId="0" fontId="0" fillId="0" borderId="0" xfId="0" applyBorder="1" applyProtection="1"/>
    <xf numFmtId="0" fontId="8" fillId="0" borderId="0" xfId="0" applyFont="1" applyBorder="1" applyProtection="1"/>
    <xf numFmtId="0" fontId="5" fillId="2" borderId="0" xfId="0" applyFont="1" applyFill="1" applyBorder="1" applyAlignment="1" applyProtection="1">
      <alignment horizontal="left"/>
    </xf>
    <xf numFmtId="0" fontId="9" fillId="0" borderId="0" xfId="0" applyFont="1" applyBorder="1" applyProtection="1"/>
    <xf numFmtId="0" fontId="10" fillId="0" borderId="0" xfId="0" applyFont="1" applyBorder="1" applyProtection="1"/>
    <xf numFmtId="0" fontId="9" fillId="0" borderId="0" xfId="0" applyFont="1" applyBorder="1" applyAlignment="1" applyProtection="1">
      <alignment horizontal="left" wrapText="1"/>
    </xf>
    <xf numFmtId="0" fontId="13" fillId="0" borderId="0" xfId="0" applyFont="1" applyBorder="1" applyProtection="1"/>
    <xf numFmtId="0" fontId="2" fillId="0" borderId="0" xfId="0" applyFont="1" applyBorder="1" applyProtection="1"/>
    <xf numFmtId="0" fontId="9" fillId="0" borderId="0"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13" fillId="0" borderId="0" xfId="0" applyFont="1" applyBorder="1" applyAlignment="1" applyProtection="1">
      <alignment horizontal="left" wrapText="1"/>
    </xf>
    <xf numFmtId="0" fontId="2" fillId="0" borderId="1" xfId="0" applyFont="1" applyBorder="1" applyProtection="1"/>
    <xf numFmtId="0" fontId="2" fillId="0" borderId="3" xfId="0" applyFont="1" applyBorder="1" applyAlignment="1" applyProtection="1">
      <alignment horizontal="center"/>
    </xf>
    <xf numFmtId="0" fontId="2" fillId="0" borderId="3" xfId="0" applyFont="1" applyFill="1" applyBorder="1" applyAlignment="1" applyProtection="1">
      <alignment horizontal="left"/>
    </xf>
  </cellXfs>
  <cellStyles count="3">
    <cellStyle name="Comma" xfId="1" builtinId="3"/>
    <cellStyle name="Normal" xfId="0" builtinId="0"/>
    <cellStyle name="Percent" xfId="2" builtinId="5"/>
  </cellStyles>
  <dxfs count="13">
    <dxf>
      <font>
        <color rgb="FF00B050"/>
      </font>
      <fill>
        <patternFill patternType="none">
          <bgColor auto="1"/>
        </patternFill>
      </fill>
    </dxf>
    <dxf>
      <font>
        <color rgb="FFFF0000"/>
      </font>
      <fill>
        <patternFill patternType="none">
          <bgColor auto="1"/>
        </patternFill>
      </fill>
    </dxf>
    <dxf>
      <font>
        <color rgb="FF00B050"/>
      </font>
      <fill>
        <patternFill patternType="none">
          <bgColor auto="1"/>
        </patternFill>
      </fill>
    </dxf>
    <dxf>
      <font>
        <color rgb="FFFF0000"/>
      </font>
      <fill>
        <patternFill patternType="none">
          <bgColor auto="1"/>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fill>
        <patternFill>
          <bgColor theme="0"/>
        </patternFill>
      </fill>
      <border>
        <left/>
        <right/>
        <top/>
        <bottom/>
        <vertical/>
        <horizontal/>
      </border>
    </dxf>
    <dxf>
      <font>
        <color theme="0"/>
      </font>
    </dxf>
    <dxf>
      <font>
        <color theme="0"/>
      </font>
    </dxf>
    <dxf>
      <font>
        <color rgb="FF00B050"/>
      </font>
      <fill>
        <patternFill patternType="none">
          <bgColor auto="1"/>
        </patternFill>
      </fill>
    </dxf>
    <dxf>
      <font>
        <color rgb="FFFF0000"/>
      </font>
      <fill>
        <patternFill patternType="none">
          <bgColor auto="1"/>
        </patternFill>
      </fill>
    </dxf>
  </dxfs>
  <tableStyles count="0" defaultTableStyle="TableStyleMedium2" defaultPivotStyle="PivotStyleLight16"/>
  <colors>
    <mruColors>
      <color rgb="FF0000FF"/>
      <color rgb="FFFFFFCC"/>
      <color rgb="FFF6FAD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19050</xdr:rowOff>
    </xdr:from>
    <xdr:to>
      <xdr:col>18</xdr:col>
      <xdr:colOff>38100</xdr:colOff>
      <xdr:row>92</xdr:row>
      <xdr:rowOff>28576</xdr:rowOff>
    </xdr:to>
    <xdr:sp macro="" textlink="">
      <xdr:nvSpPr>
        <xdr:cNvPr id="2" name="TextBox 1"/>
        <xdr:cNvSpPr txBox="1"/>
      </xdr:nvSpPr>
      <xdr:spPr>
        <a:xfrm>
          <a:off x="628650" y="590550"/>
          <a:ext cx="10382250" cy="16964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hangingPunct="0"/>
          <a:r>
            <a:rPr lang="en-US" sz="2000" b="1">
              <a:solidFill>
                <a:schemeClr val="dk1"/>
              </a:solidFill>
              <a:effectLst/>
              <a:latin typeface="+mn-lt"/>
              <a:ea typeface="+mn-ea"/>
              <a:cs typeface="+mn-cs"/>
            </a:rPr>
            <a:t>Renewable*Connect</a:t>
          </a:r>
          <a:r>
            <a:rPr lang="en-US" sz="1800" b="1" baseline="30000">
              <a:solidFill>
                <a:schemeClr val="dk1"/>
              </a:solidFill>
              <a:effectLst/>
              <a:latin typeface="+mn-lt"/>
              <a:ea typeface="+mn-ea"/>
              <a:cs typeface="+mn-cs"/>
            </a:rPr>
            <a:t>SM</a:t>
          </a:r>
          <a:r>
            <a:rPr lang="en-US" sz="2000" b="1">
              <a:solidFill>
                <a:schemeClr val="dk1"/>
              </a:solidFill>
              <a:effectLst/>
              <a:latin typeface="+mn-lt"/>
              <a:ea typeface="+mn-ea"/>
              <a:cs typeface="+mn-cs"/>
            </a:rPr>
            <a:t> Program Agreement </a:t>
          </a:r>
        </a:p>
        <a:p>
          <a:pPr hangingPunct="0"/>
          <a:r>
            <a:rPr lang="en-US" sz="1100">
              <a:solidFill>
                <a:schemeClr val="dk1"/>
              </a:solidFill>
              <a:effectLst/>
              <a:latin typeface="+mn-lt"/>
              <a:ea typeface="+mn-ea"/>
              <a:cs typeface="+mn-cs"/>
            </a:rPr>
            <a:t> </a:t>
          </a:r>
          <a:endParaRPr lang="en-US" sz="1600">
            <a:solidFill>
              <a:schemeClr val="dk1"/>
            </a:solidFill>
            <a:effectLst/>
            <a:latin typeface="+mn-lt"/>
            <a:ea typeface="+mn-ea"/>
            <a:cs typeface="+mn-cs"/>
          </a:endParaRPr>
        </a:p>
        <a:p>
          <a:pPr hangingPunct="0"/>
          <a:r>
            <a:rPr lang="en-US" sz="1100">
              <a:solidFill>
                <a:schemeClr val="dk1"/>
              </a:solidFill>
              <a:effectLst/>
              <a:latin typeface="+mn-lt"/>
              <a:ea typeface="+mn-ea"/>
              <a:cs typeface="+mn-cs"/>
            </a:rPr>
            <a:t> </a:t>
          </a:r>
          <a:endParaRPr lang="en-US" sz="1200">
            <a:solidFill>
              <a:schemeClr val="dk1"/>
            </a:solidFill>
            <a:effectLst/>
            <a:latin typeface="+mn-lt"/>
            <a:ea typeface="+mn-ea"/>
            <a:cs typeface="+mn-cs"/>
          </a:endParaRPr>
        </a:p>
        <a:p>
          <a:pPr hangingPunct="0"/>
          <a:r>
            <a:rPr lang="en-US" sz="1100">
              <a:solidFill>
                <a:schemeClr val="dk1"/>
              </a:solidFill>
              <a:effectLst/>
              <a:latin typeface="+mn-lt"/>
              <a:ea typeface="+mn-ea"/>
              <a:cs typeface="+mn-cs"/>
            </a:rPr>
            <a:t> </a:t>
          </a:r>
          <a:endParaRPr lang="en-US" sz="1200">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General terms.</a:t>
          </a:r>
          <a:r>
            <a:rPr lang="en-US" sz="1100" u="none" strike="noStrike">
              <a:solidFill>
                <a:schemeClr val="dk1"/>
              </a:solidFill>
              <a:effectLst/>
              <a:latin typeface="+mn-lt"/>
              <a:ea typeface="+mn-ea"/>
              <a:cs typeface="+mn-cs"/>
            </a:rPr>
            <a:t>  The Company agrees to sell and the Customer agrees to buy solar energy through the Company’s Renewable*Connect program, subject to this Agreement and the terms and conditions of service as specified in the Company’s Electric Tariff, including the Renewable*Connect Service Tariff (“RC Tariff”) (Rate Schedule RC) on file with the Public Utilities Commission of the state of Colorado (“Colorado PUC”) as the same may be changed from time to time. A copy of the Electric Tariff, including Rate Schedule RC, is available from the Company’s website at </a:t>
          </a:r>
          <a:r>
            <a:rPr lang="en-US" sz="1100" u="none" strike="noStrike">
              <a:solidFill>
                <a:schemeClr val="dk1"/>
              </a:solidFill>
              <a:effectLst/>
              <a:latin typeface="+mn-lt"/>
              <a:ea typeface="+mn-ea"/>
              <a:cs typeface="+mn-cs"/>
              <a:hlinkClick xmlns:r="http://schemas.openxmlformats.org/officeDocument/2006/relationships" r:id=""/>
            </a:rPr>
            <a:t>http://www.xcelenergy.com/staticfiles/xe/Regulatory/Regulatory%20PDFs/rates/CO/psco_elec_entire_tariff.pdf</a:t>
          </a:r>
          <a:r>
            <a:rPr lang="en-US" sz="1100" u="none" strike="noStrike">
              <a:solidFill>
                <a:schemeClr val="dk1"/>
              </a:solidFill>
              <a:effectLst/>
              <a:latin typeface="+mn-lt"/>
              <a:ea typeface="+mn-ea"/>
              <a:cs typeface="+mn-cs"/>
            </a:rPr>
            <a:t>.  Most Colorado libraries provide Internet access and can help the Customer view that Web site.   In the event of any conflict between the terms of this Agreement and the Electric Tariff, the provisions of the Electric Tariff shall control.</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Representations. </a:t>
          </a:r>
          <a:r>
            <a:rPr lang="en-US" sz="1100" u="none" strike="noStrike">
              <a:solidFill>
                <a:schemeClr val="dk1"/>
              </a:solidFill>
              <a:effectLst/>
              <a:latin typeface="+mn-lt"/>
              <a:ea typeface="+mn-ea"/>
              <a:cs typeface="+mn-cs"/>
            </a:rPr>
            <a:t>Customer hereby makes the following representations and warranties to Company:</a:t>
          </a:r>
        </a:p>
        <a:p>
          <a:pPr marL="685800" lvl="1" indent="-228600" fontAlgn="auto" hangingPunct="1">
            <a:buFont typeface="+mj-lt"/>
            <a:buAutoNum type="alphaLcPeriod"/>
          </a:pPr>
          <a:r>
            <a:rPr lang="en-US" sz="1100">
              <a:solidFill>
                <a:schemeClr val="dk1"/>
              </a:solidFill>
              <a:effectLst/>
              <a:latin typeface="+mn-lt"/>
              <a:ea typeface="+mn-ea"/>
              <a:cs typeface="+mn-cs"/>
            </a:rPr>
            <a:t>Customer warrants that the person signing this Agreement on behalf of Customer is individually authorized and competent to sign this Agreement and to bind Customer to the terms hereof.</a:t>
          </a:r>
          <a:endParaRPr lang="en-US" sz="1200">
            <a:solidFill>
              <a:schemeClr val="dk1"/>
            </a:solidFill>
            <a:effectLst/>
            <a:latin typeface="+mn-lt"/>
            <a:ea typeface="+mn-ea"/>
            <a:cs typeface="+mn-cs"/>
          </a:endParaRPr>
        </a:p>
        <a:p>
          <a:pPr marL="685800" lvl="1" indent="-228600" fontAlgn="auto" hangingPunct="1">
            <a:buFont typeface="+mj-lt"/>
            <a:buAutoNum type="alphaLcPeriod"/>
          </a:pPr>
          <a:r>
            <a:rPr lang="en-US" sz="1100">
              <a:solidFill>
                <a:schemeClr val="dk1"/>
              </a:solidFill>
              <a:effectLst/>
              <a:latin typeface="+mn-lt"/>
              <a:ea typeface="+mn-ea"/>
              <a:cs typeface="+mn-cs"/>
            </a:rPr>
            <a:t>Customer receives electric service from Company at the Premise Address set forth above, and is the person in whose name electric service is listed at the service premise.</a:t>
          </a:r>
          <a:endParaRPr lang="en-US" sz="1200">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Selection of participation share. </a:t>
          </a:r>
          <a:r>
            <a:rPr lang="en-US" sz="1100" u="none" strike="noStrike">
              <a:solidFill>
                <a:schemeClr val="dk1"/>
              </a:solidFill>
              <a:effectLst/>
              <a:latin typeface="+mn-lt"/>
              <a:ea typeface="+mn-ea"/>
              <a:cs typeface="+mn-cs"/>
            </a:rPr>
            <a:t>The Customer has chosen to participate in a share of the solar system reserved for the program (“Subscription Share”). Each month the Company will use the Customer’s Subscription Share to calculate the amount of solar energy produced by the Customer’s share of the system. </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Original Agreement, Renewal Term and Option to Terminate Without Penalty.</a:t>
          </a:r>
          <a:r>
            <a:rPr lang="en-US" sz="1100" u="none" strike="noStrike">
              <a:solidFill>
                <a:schemeClr val="dk1"/>
              </a:solidFill>
              <a:effectLst/>
              <a:latin typeface="+mn-lt"/>
              <a:ea typeface="+mn-ea"/>
              <a:cs typeface="+mn-cs"/>
            </a:rPr>
            <a:t> The minimum term of this Agreement shall be one month (“Original Agreement”).  The term of the Original Agreement shall be calculated from the either the date the Renewable*Connect program begins producing solar energy or the date of this Agreement, whichever occurs first.  After expiration of the Original Agreement, the Customer agrees that their participation in the Renewable*Connect program will be automatically renewed for another term of one month (“Renewal Term”). This renewal process shall continue at the expiration of each subsequent Renewal Term until the Customer cancels their subscription or the life of the Renewable*Connect program has been reached. The Customer can terminate their participation in the Renewable*Connect</a:t>
          </a:r>
          <a:r>
            <a:rPr lang="en-US" sz="1000" u="none" strike="noStrike" baseline="30000">
              <a:solidFill>
                <a:schemeClr val="dk1"/>
              </a:solidFill>
              <a:effectLst/>
              <a:latin typeface="+mn-lt"/>
              <a:ea typeface="+mn-ea"/>
              <a:cs typeface="+mn-cs"/>
            </a:rPr>
            <a:t> </a:t>
          </a:r>
          <a:r>
            <a:rPr lang="en-US" sz="1100" u="none" strike="noStrike">
              <a:solidFill>
                <a:schemeClr val="dk1"/>
              </a:solidFill>
              <a:effectLst/>
              <a:latin typeface="+mn-lt"/>
              <a:ea typeface="+mn-ea"/>
              <a:cs typeface="+mn-cs"/>
            </a:rPr>
            <a:t>program at any time with no early termination fee. . The absence of a Customer’s request to terminate participation in the Renewable*Connect program will be deemed to be Customer’s voluntary commitment to a Renewal Term.</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Subscription Transferability. </a:t>
          </a:r>
          <a:r>
            <a:rPr lang="en-US" sz="1100" u="none" strike="noStrike">
              <a:solidFill>
                <a:schemeClr val="dk1"/>
              </a:solidFill>
              <a:effectLst/>
              <a:latin typeface="+mn-lt"/>
              <a:ea typeface="+mn-ea"/>
              <a:cs typeface="+mn-cs"/>
            </a:rPr>
            <a:t>If During the Original Agreement or a Renewal Term the Customer transfers its subscription associated with a current subscribing premise to a different subscribing premise within the Company’s certificated service territory, the Customer’s participation in the Renewable*Connect program will automatically be transferred to the Customer’s new subscribing premise without penalty, and the original subscription term will continue to apply to the transferred subscription.  One year after the Customer’s subscribing premise transfer, the Company will reexamine the Customer’s use at the new subscribing premise.  If the Customer’s first twelve (12) months of energy usage is lower at the new subscribing premise than the energy usage at the previous subscribing premise, the Company will readjust the Customer’s capacity subscription so that the solar energy produced will be no greater than the Customer’s last twelve (12) months’ energy usage at the new subscribing premise. The Company will provide notice of the change to the Customer.  If the Customer’s first twelve (12) months of energy usage is higher at the new subscribing premise than the energy usage at the previous subscribing premise, the capacity subscription that was established for the Original Agreement will remain in effect.</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Customer Moves Outside of Service Area. </a:t>
          </a:r>
          <a:r>
            <a:rPr lang="en-US" sz="1100" u="none" strike="noStrike">
              <a:solidFill>
                <a:schemeClr val="dk1"/>
              </a:solidFill>
              <a:effectLst/>
              <a:latin typeface="+mn-lt"/>
              <a:ea typeface="+mn-ea"/>
              <a:cs typeface="+mn-cs"/>
            </a:rPr>
            <a:t>If the Customer moves outside of the Company’s certificated service territory and the Customer has not met its obligations under this agreement, the Customer’s participation in Renewable*Connect program will be cancelled. </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Customer Changes to Capacity Subscription. </a:t>
          </a:r>
          <a:r>
            <a:rPr lang="en-US" sz="1100" u="none" strike="noStrike">
              <a:solidFill>
                <a:schemeClr val="dk1"/>
              </a:solidFill>
              <a:effectLst/>
              <a:latin typeface="+mn-lt"/>
              <a:ea typeface="+mn-ea"/>
              <a:cs typeface="+mn-cs"/>
            </a:rPr>
            <a:t>Based on the availability of solar energy in the program</a:t>
          </a:r>
          <a:r>
            <a:rPr lang="en-US" sz="1100" b="1" u="none" strike="noStrike">
              <a:solidFill>
                <a:schemeClr val="dk1"/>
              </a:solidFill>
              <a:effectLst/>
              <a:latin typeface="+mn-lt"/>
              <a:ea typeface="+mn-ea"/>
              <a:cs typeface="+mn-cs"/>
            </a:rPr>
            <a:t>, </a:t>
          </a:r>
          <a:r>
            <a:rPr lang="en-US" sz="1100" u="none" strike="noStrike">
              <a:solidFill>
                <a:schemeClr val="dk1"/>
              </a:solidFill>
              <a:effectLst/>
              <a:latin typeface="+mn-lt"/>
              <a:ea typeface="+mn-ea"/>
              <a:cs typeface="+mn-cs"/>
            </a:rPr>
            <a:t>the Company may make available to participating customers the opportunity to increase their subscription at any point during the Original Agreement or a Renewal Term without penalty. The RC Charge pricing for the resulting kW addition will be at the applicable pricing level as stated in Exhibit A in this agreement. </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Cancellation by Company.  </a:t>
          </a:r>
          <a:r>
            <a:rPr lang="en-US" sz="1100" u="none" strike="noStrike">
              <a:solidFill>
                <a:schemeClr val="dk1"/>
              </a:solidFill>
              <a:effectLst/>
              <a:latin typeface="+mn-lt"/>
              <a:ea typeface="+mn-ea"/>
              <a:cs typeface="+mn-cs"/>
            </a:rPr>
            <a:t>The Company shall have the unilateral right to cancel this Agreement at any time if the solar photovoltaic facility(ies) supporting Renewable*Connect</a:t>
          </a:r>
          <a:r>
            <a:rPr lang="en-US" sz="1100" u="none" strike="noStrike" baseline="30000">
              <a:solidFill>
                <a:schemeClr val="dk1"/>
              </a:solidFill>
              <a:effectLst/>
              <a:latin typeface="+mn-lt"/>
              <a:ea typeface="+mn-ea"/>
              <a:cs typeface="+mn-cs"/>
            </a:rPr>
            <a:t> </a:t>
          </a:r>
          <a:r>
            <a:rPr lang="en-US" sz="1100" u="none" strike="noStrike">
              <a:solidFill>
                <a:schemeClr val="dk1"/>
              </a:solidFill>
              <a:effectLst/>
              <a:latin typeface="+mn-lt"/>
              <a:ea typeface="+mn-ea"/>
              <a:cs typeface="+mn-cs"/>
            </a:rPr>
            <a:t>or the</a:t>
          </a:r>
          <a:r>
            <a:rPr lang="en-US" sz="1100" u="none" strike="noStrike" baseline="30000">
              <a:solidFill>
                <a:schemeClr val="dk1"/>
              </a:solidFill>
              <a:effectLst/>
              <a:latin typeface="+mn-lt"/>
              <a:ea typeface="+mn-ea"/>
              <a:cs typeface="+mn-cs"/>
            </a:rPr>
            <a:t> </a:t>
          </a:r>
          <a:r>
            <a:rPr lang="en-US" sz="1100" u="none" strike="noStrike">
              <a:solidFill>
                <a:schemeClr val="dk1"/>
              </a:solidFill>
              <a:effectLst/>
              <a:latin typeface="+mn-lt"/>
              <a:ea typeface="+mn-ea"/>
              <a:cs typeface="+mn-cs"/>
            </a:rPr>
            <a:t>Dedicated Photovoltaic Solar (PV Solar) System as defined in the Company’s RC Tariff do(es) not achieve commercial operation or do(es) not perform pursuant to the Company’s contract with the RC Producer.</a:t>
          </a:r>
          <a:endParaRPr lang="en-US" sz="1200" u="none" strike="noStrike">
            <a:solidFill>
              <a:schemeClr val="dk1"/>
            </a:solidFill>
            <a:effectLst/>
            <a:latin typeface="+mn-lt"/>
            <a:ea typeface="+mn-ea"/>
            <a:cs typeface="+mn-cs"/>
          </a:endParaRPr>
        </a:p>
        <a:p>
          <a:pPr marL="228600" lvl="0" indent="-228600" fontAlgn="auto" hangingPunct="1">
            <a:buFont typeface="+mj-lt"/>
            <a:buAutoNum type="arabicPeriod"/>
          </a:pPr>
          <a:r>
            <a:rPr lang="en-US" sz="1100" b="1" u="none" strike="noStrike">
              <a:solidFill>
                <a:schemeClr val="dk1"/>
              </a:solidFill>
              <a:effectLst/>
              <a:latin typeface="+mn-lt"/>
              <a:ea typeface="+mn-ea"/>
              <a:cs typeface="+mn-cs"/>
            </a:rPr>
            <a:t>Force Majeure</a:t>
          </a:r>
          <a:r>
            <a:rPr lang="en-US" sz="1100" u="none" strike="noStrike">
              <a:solidFill>
                <a:schemeClr val="dk1"/>
              </a:solidFill>
              <a:effectLst/>
              <a:latin typeface="+mn-lt"/>
              <a:ea typeface="+mn-ea"/>
              <a:cs typeface="+mn-cs"/>
            </a:rPr>
            <a:t>.    </a:t>
          </a:r>
          <a:endParaRPr lang="en-US" sz="1200" u="none" strike="noStrike">
            <a:solidFill>
              <a:schemeClr val="dk1"/>
            </a:solidFill>
            <a:effectLst/>
            <a:latin typeface="+mn-lt"/>
            <a:ea typeface="+mn-ea"/>
            <a:cs typeface="+mn-cs"/>
          </a:endParaRPr>
        </a:p>
        <a:p>
          <a:pPr marL="685800" lvl="1" indent="-228600" fontAlgn="auto" hangingPunct="1">
            <a:buFont typeface="+mj-lt"/>
            <a:buAutoNum type="alphaLcPeriod"/>
          </a:pPr>
          <a:r>
            <a:rPr lang="en-US" sz="1100">
              <a:solidFill>
                <a:schemeClr val="dk1"/>
              </a:solidFill>
              <a:effectLst/>
              <a:latin typeface="+mn-lt"/>
              <a:ea typeface="+mn-ea"/>
              <a:cs typeface="+mn-cs"/>
            </a:rPr>
            <a:t>“Force Majeure” means an event or circumstance that prevents a Party from performing its obligations under this Agreement, which event or circumstance: </a:t>
          </a:r>
          <a:endParaRPr lang="en-US" sz="1200">
            <a:solidFill>
              <a:schemeClr val="dk1"/>
            </a:solidFill>
            <a:effectLst/>
            <a:latin typeface="+mn-lt"/>
            <a:ea typeface="+mn-ea"/>
            <a:cs typeface="+mn-cs"/>
          </a:endParaRPr>
        </a:p>
        <a:p>
          <a:pPr marL="1200150" lvl="2" indent="-285750" fontAlgn="auto" hangingPunct="1">
            <a:buFont typeface="+mj-lt"/>
            <a:buAutoNum type="romanLcPeriod"/>
          </a:pPr>
          <a:r>
            <a:rPr lang="en-US" sz="1100">
              <a:solidFill>
                <a:schemeClr val="dk1"/>
              </a:solidFill>
              <a:effectLst/>
              <a:latin typeface="+mn-lt"/>
              <a:ea typeface="+mn-ea"/>
              <a:cs typeface="+mn-cs"/>
            </a:rPr>
            <a:t>is not within the control of or the result of the fault or negligence of the Party claiming its occurrence, and </a:t>
          </a:r>
          <a:endParaRPr lang="en-US" sz="1200">
            <a:solidFill>
              <a:schemeClr val="dk1"/>
            </a:solidFill>
            <a:effectLst/>
            <a:latin typeface="+mn-lt"/>
            <a:ea typeface="+mn-ea"/>
            <a:cs typeface="+mn-cs"/>
          </a:endParaRPr>
        </a:p>
        <a:p>
          <a:pPr marL="1200150" lvl="2" indent="-285750" fontAlgn="auto" hangingPunct="1">
            <a:buFont typeface="+mj-lt"/>
            <a:buAutoNum type="romanLcPeriod"/>
          </a:pPr>
          <a:r>
            <a:rPr lang="en-US" sz="1100">
              <a:solidFill>
                <a:schemeClr val="dk1"/>
              </a:solidFill>
              <a:effectLst/>
              <a:latin typeface="+mn-lt"/>
              <a:ea typeface="+mn-ea"/>
              <a:cs typeface="+mn-cs"/>
            </a:rPr>
            <a:t>which by exercise of due diligence and foresight could not reasonably have been avoided</a:t>
          </a:r>
          <a:r>
            <a:rPr lang="en-US" sz="1200" u="sng">
              <a:solidFill>
                <a:schemeClr val="dk1"/>
              </a:solidFill>
              <a:effectLst/>
              <a:latin typeface="+mn-lt"/>
              <a:ea typeface="+mn-ea"/>
              <a:cs typeface="+mn-cs"/>
            </a:rPr>
            <a:t>,</a:t>
          </a:r>
          <a:r>
            <a:rPr lang="en-US" sz="1100">
              <a:solidFill>
                <a:schemeClr val="dk1"/>
              </a:solidFill>
              <a:effectLst/>
              <a:latin typeface="+mn-lt"/>
              <a:ea typeface="+mn-ea"/>
              <a:cs typeface="+mn-cs"/>
            </a:rPr>
            <a:t> including acts of God; sudden action of the elements such as floods, earthquakes, hurricanes, or tornados, lightning, fire, ice storms, smoke or other particulates from volcanoes; sabotage; vandalism beyond that which could reasonably be prevented; terrorism; war; riots; explosion; blockades; insurrection; except as set forth in subsection (e) below, labor strikes, </a:t>
          </a:r>
          <a:r>
            <a:rPr lang="en-US" sz="1100" u="sng">
              <a:solidFill>
                <a:schemeClr val="dk1"/>
              </a:solidFill>
              <a:effectLst/>
              <a:latin typeface="+mn-lt"/>
              <a:ea typeface="+mn-ea"/>
              <a:cs typeface="+mn-cs"/>
            </a:rPr>
            <a:t>slowdowns</a:t>
          </a:r>
          <a:r>
            <a:rPr lang="en-US" sz="1100">
              <a:solidFill>
                <a:schemeClr val="dk1"/>
              </a:solidFill>
              <a:effectLst/>
              <a:latin typeface="+mn-lt"/>
              <a:ea typeface="+mn-ea"/>
              <a:cs typeface="+mn-cs"/>
            </a:rPr>
            <a:t> or labor disruptions (in which case the affected Party shall have no obligation to settle the strike or labor dispute on terms it deems unreasonable); actions or inactions by any Governmental Authority taken after the date hereof (including the adoption or change in any rule, Applicable Law or regulation or environmental constraints lawfully imposed by such Governmental Authority) but only if such requirements, actions, or failures to act prevent or delay performance; and inability, despite due diligence, to obtain any licenses, permits, or approvals required by any Governmental Authority, provided, however, that Force Majeure shall not include:  </a:t>
          </a:r>
          <a:endParaRPr lang="en-US" sz="1200">
            <a:solidFill>
              <a:schemeClr val="dk1"/>
            </a:solidFill>
            <a:effectLst/>
            <a:latin typeface="+mn-lt"/>
            <a:ea typeface="+mn-ea"/>
            <a:cs typeface="+mn-cs"/>
          </a:endParaRPr>
        </a:p>
        <a:p>
          <a:pPr marL="1657350" lvl="3" indent="-285750" fontAlgn="auto" hangingPunct="1">
            <a:buFont typeface="+mj-lt"/>
            <a:buAutoNum type="alphaLcParenR"/>
          </a:pPr>
          <a:r>
            <a:rPr lang="en-US" sz="1100">
              <a:solidFill>
                <a:schemeClr val="dk1"/>
              </a:solidFill>
              <a:effectLst/>
              <a:latin typeface="+mn-lt"/>
              <a:ea typeface="+mn-ea"/>
              <a:cs typeface="+mn-cs"/>
            </a:rPr>
            <a:t>inability, or excess cost, to procure any equipment necessary to perform the obligations of this Agreement; </a:t>
          </a:r>
          <a:endParaRPr lang="en-US" sz="1200">
            <a:solidFill>
              <a:schemeClr val="dk1"/>
            </a:solidFill>
            <a:effectLst/>
            <a:latin typeface="+mn-lt"/>
            <a:ea typeface="+mn-ea"/>
            <a:cs typeface="+mn-cs"/>
          </a:endParaRPr>
        </a:p>
        <a:p>
          <a:pPr marL="1657350" lvl="3" indent="-285750" fontAlgn="auto" hangingPunct="1">
            <a:buFont typeface="+mj-lt"/>
            <a:buAutoNum type="alphaLcParenR"/>
          </a:pPr>
          <a:r>
            <a:rPr lang="en-US" sz="1100">
              <a:solidFill>
                <a:schemeClr val="dk1"/>
              </a:solidFill>
              <a:effectLst/>
              <a:latin typeface="+mn-lt"/>
              <a:ea typeface="+mn-ea"/>
              <a:cs typeface="+mn-cs"/>
            </a:rPr>
            <a:t>acts or omissions of a third party, unless such acts or omissions are themselves excused by reason of Force Majeure; </a:t>
          </a:r>
          <a:endParaRPr lang="en-US" sz="1200">
            <a:solidFill>
              <a:schemeClr val="dk1"/>
            </a:solidFill>
            <a:effectLst/>
            <a:latin typeface="+mn-lt"/>
            <a:ea typeface="+mn-ea"/>
            <a:cs typeface="+mn-cs"/>
          </a:endParaRPr>
        </a:p>
        <a:p>
          <a:pPr marL="1657350" lvl="3" indent="-285750" fontAlgn="auto" hangingPunct="1">
            <a:buFont typeface="+mj-lt"/>
            <a:buAutoNum type="alphaLcParenR"/>
          </a:pPr>
          <a:r>
            <a:rPr lang="en-US" sz="1100">
              <a:solidFill>
                <a:schemeClr val="dk1"/>
              </a:solidFill>
              <a:effectLst/>
              <a:latin typeface="+mn-lt"/>
              <a:ea typeface="+mn-ea"/>
              <a:cs typeface="+mn-cs"/>
            </a:rPr>
            <a:t>mechanical or equipment breakdown or inability to operate, attributable to circumstances occurring within design criteria and normal operating tolerances of similar equipment unless such breakdown or condition was itself caused by an event of Force Majeure; </a:t>
          </a:r>
          <a:endParaRPr lang="en-US" sz="1200">
            <a:solidFill>
              <a:schemeClr val="dk1"/>
            </a:solidFill>
            <a:effectLst/>
            <a:latin typeface="+mn-lt"/>
            <a:ea typeface="+mn-ea"/>
            <a:cs typeface="+mn-cs"/>
          </a:endParaRPr>
        </a:p>
        <a:p>
          <a:pPr marL="1657350" lvl="3" indent="-285750" fontAlgn="auto" hangingPunct="1">
            <a:buFont typeface="+mj-lt"/>
            <a:buAutoNum type="alphaLcParenR"/>
          </a:pPr>
          <a:r>
            <a:rPr lang="en-US" sz="1100">
              <a:solidFill>
                <a:schemeClr val="dk1"/>
              </a:solidFill>
              <a:effectLst/>
              <a:latin typeface="+mn-lt"/>
              <a:ea typeface="+mn-ea"/>
              <a:cs typeface="+mn-cs"/>
            </a:rPr>
            <a:t>changes in market conditions; or </a:t>
          </a:r>
          <a:endParaRPr lang="en-US" sz="1200">
            <a:solidFill>
              <a:schemeClr val="dk1"/>
            </a:solidFill>
            <a:effectLst/>
            <a:latin typeface="+mn-lt"/>
            <a:ea typeface="+mn-ea"/>
            <a:cs typeface="+mn-cs"/>
          </a:endParaRPr>
        </a:p>
        <a:p>
          <a:pPr marL="1657350" lvl="3" indent="-285750" fontAlgn="auto" hangingPunct="1">
            <a:buFont typeface="+mj-lt"/>
            <a:buAutoNum type="alphaLcParenR"/>
          </a:pPr>
          <a:r>
            <a:rPr lang="en-US" sz="1100">
              <a:solidFill>
                <a:schemeClr val="dk1"/>
              </a:solidFill>
              <a:effectLst/>
              <a:latin typeface="+mn-lt"/>
              <a:ea typeface="+mn-ea"/>
              <a:cs typeface="+mn-cs"/>
            </a:rPr>
            <a:t>any labor strikes, slowdowns, work stoppages, or other labor disruptions limited to Company, Company’s Affiliates, or any third party employed by Company.</a:t>
          </a:r>
          <a:endParaRPr lang="en-US" sz="1200">
            <a:solidFill>
              <a:schemeClr val="dk1"/>
            </a:solidFill>
            <a:effectLst/>
            <a:latin typeface="+mn-lt"/>
            <a:ea typeface="+mn-ea"/>
            <a:cs typeface="+mn-cs"/>
          </a:endParaRPr>
        </a:p>
        <a:p>
          <a:pPr marL="685800" lvl="1" indent="-228600" fontAlgn="auto" hangingPunct="1">
            <a:buFont typeface="+mj-lt"/>
            <a:buAutoNum type="alphaLcPeriod"/>
          </a:pPr>
          <a:r>
            <a:rPr lang="en-US" sz="1100">
              <a:solidFill>
                <a:schemeClr val="dk1"/>
              </a:solidFill>
              <a:effectLst/>
              <a:latin typeface="+mn-lt"/>
              <a:ea typeface="+mn-ea"/>
              <a:cs typeface="+mn-cs"/>
            </a:rPr>
            <a:t>Company may also declare a Force Majeure event if:</a:t>
          </a:r>
        </a:p>
        <a:p>
          <a:pPr marL="1200150" lvl="2" indent="-285750" fontAlgn="auto" hangingPunct="1">
            <a:buFont typeface="+mj-lt"/>
            <a:buAutoNum type="romanLcPeriod"/>
          </a:pPr>
          <a:r>
            <a:rPr lang="en-US" sz="1100">
              <a:solidFill>
                <a:schemeClr val="dk1"/>
              </a:solidFill>
              <a:effectLst/>
              <a:latin typeface="+mn-lt"/>
              <a:ea typeface="+mn-ea"/>
              <a:cs typeface="+mn-cs"/>
            </a:rPr>
            <a:t>An RC Producer as defined in the Company’s RC Tariff materially breaches the purchase power agreement governing the solar resource; or,</a:t>
          </a:r>
          <a:endParaRPr lang="en-US" sz="1200">
            <a:solidFill>
              <a:schemeClr val="dk1"/>
            </a:solidFill>
            <a:effectLst/>
            <a:latin typeface="+mn-lt"/>
            <a:ea typeface="+mn-ea"/>
            <a:cs typeface="+mn-cs"/>
          </a:endParaRPr>
        </a:p>
        <a:p>
          <a:pPr marL="1200150" lvl="2" indent="-285750" fontAlgn="auto" hangingPunct="1">
            <a:buFont typeface="+mj-lt"/>
            <a:buAutoNum type="romanLcPeriod"/>
          </a:pPr>
          <a:r>
            <a:rPr lang="en-US" sz="1100">
              <a:solidFill>
                <a:schemeClr val="dk1"/>
              </a:solidFill>
              <a:effectLst/>
              <a:latin typeface="+mn-lt"/>
              <a:ea typeface="+mn-ea"/>
              <a:cs typeface="+mn-cs"/>
            </a:rPr>
            <a:t>The Company declares an event of default against the an RC Provider as defined in the Company’s RC Tariff, and the RC Producer fails to cure the event of default in the cure period applicable under the purchase power agreement.</a:t>
          </a:r>
          <a:endParaRPr lang="en-US" sz="1200">
            <a:solidFill>
              <a:schemeClr val="dk1"/>
            </a:solidFill>
            <a:effectLst/>
            <a:latin typeface="+mn-lt"/>
            <a:ea typeface="+mn-ea"/>
            <a:cs typeface="+mn-cs"/>
          </a:endParaRPr>
        </a:p>
        <a:p>
          <a:pPr marL="742950" lvl="1" indent="-285750" fontAlgn="auto" hangingPunct="1">
            <a:buFont typeface="+mj-lt"/>
            <a:buAutoNum type="alphaLcPeriod"/>
          </a:pPr>
          <a:r>
            <a:rPr lang="en-US" sz="1100">
              <a:solidFill>
                <a:schemeClr val="dk1"/>
              </a:solidFill>
              <a:effectLst/>
              <a:latin typeface="+mn-lt"/>
              <a:ea typeface="+mn-ea"/>
              <a:cs typeface="+mn-cs"/>
            </a:rPr>
            <a:t>Applicability of Force Majeure.</a:t>
          </a:r>
          <a:endParaRPr lang="en-US" sz="1200">
            <a:solidFill>
              <a:schemeClr val="dk1"/>
            </a:solidFill>
            <a:effectLst/>
            <a:latin typeface="+mn-lt"/>
            <a:ea typeface="+mn-ea"/>
            <a:cs typeface="+mn-cs"/>
          </a:endParaRPr>
        </a:p>
        <a:p>
          <a:pPr marL="1200150" lvl="2" indent="-285750" fontAlgn="auto" hangingPunct="1">
            <a:buFont typeface="+mj-lt"/>
            <a:buAutoNum type="arabicPeriod"/>
          </a:pPr>
          <a:r>
            <a:rPr lang="en-US" sz="1100">
              <a:solidFill>
                <a:schemeClr val="dk1"/>
              </a:solidFill>
              <a:effectLst/>
              <a:latin typeface="+mn-lt"/>
              <a:ea typeface="+mn-ea"/>
              <a:cs typeface="+mn-cs"/>
            </a:rPr>
            <a:t>Neither Party shall be responsible or liable for any delay or failure in its performance under this Agreement, nor shall any delay, failure, or other occurrence or event become an event of default, to the extent such delay, failure, occurrence or event is substantially caused by conditions or events of Force Majeure, provided that:</a:t>
          </a:r>
          <a:endParaRPr lang="en-US" sz="1200">
            <a:solidFill>
              <a:schemeClr val="dk1"/>
            </a:solidFill>
            <a:effectLst/>
            <a:latin typeface="+mn-lt"/>
            <a:ea typeface="+mn-ea"/>
            <a:cs typeface="+mn-cs"/>
          </a:endParaRPr>
        </a:p>
        <a:p>
          <a:pPr marL="1657350" lvl="3" indent="-285750" fontAlgn="auto" hangingPunct="1">
            <a:buFont typeface="+mj-lt"/>
            <a:buAutoNum type="romanLcPeriod"/>
          </a:pPr>
          <a:r>
            <a:rPr lang="en-US" sz="1100">
              <a:solidFill>
                <a:schemeClr val="dk1"/>
              </a:solidFill>
              <a:effectLst/>
              <a:latin typeface="+mn-lt"/>
              <a:ea typeface="+mn-ea"/>
              <a:cs typeface="+mn-cs"/>
            </a:rPr>
            <a:t>the non-performing Party gives the other Party prompt written notice describing the particulars of the occurrence of the Force Majeure;</a:t>
          </a:r>
          <a:endParaRPr lang="en-US" sz="1200">
            <a:solidFill>
              <a:schemeClr val="dk1"/>
            </a:solidFill>
            <a:effectLst/>
            <a:latin typeface="+mn-lt"/>
            <a:ea typeface="+mn-ea"/>
            <a:cs typeface="+mn-cs"/>
          </a:endParaRPr>
        </a:p>
        <a:p>
          <a:pPr marL="1657350" lvl="3" indent="-285750" fontAlgn="auto" hangingPunct="1">
            <a:buFont typeface="+mj-lt"/>
            <a:buAutoNum type="romanLcPeriod"/>
          </a:pPr>
          <a:r>
            <a:rPr lang="en-US" sz="1100">
              <a:solidFill>
                <a:schemeClr val="dk1"/>
              </a:solidFill>
              <a:effectLst/>
              <a:latin typeface="+mn-lt"/>
              <a:ea typeface="+mn-ea"/>
              <a:cs typeface="+mn-cs"/>
            </a:rPr>
            <a:t>the suspension of performance is of no greater scope and of no longer duration than is required by the Force Majeure;</a:t>
          </a:r>
          <a:endParaRPr lang="en-US" sz="1200">
            <a:solidFill>
              <a:schemeClr val="dk1"/>
            </a:solidFill>
            <a:effectLst/>
            <a:latin typeface="+mn-lt"/>
            <a:ea typeface="+mn-ea"/>
            <a:cs typeface="+mn-cs"/>
          </a:endParaRPr>
        </a:p>
        <a:p>
          <a:pPr marL="1657350" lvl="3" indent="-285750" fontAlgn="auto" hangingPunct="1">
            <a:buFont typeface="+mj-lt"/>
            <a:buAutoNum type="romanLcPeriod"/>
          </a:pPr>
          <a:r>
            <a:rPr lang="en-US" sz="1100">
              <a:solidFill>
                <a:schemeClr val="dk1"/>
              </a:solidFill>
              <a:effectLst/>
              <a:latin typeface="+mn-lt"/>
              <a:ea typeface="+mn-ea"/>
              <a:cs typeface="+mn-cs"/>
            </a:rPr>
            <a:t>the non-performing Party proceeds with reasonable diligence to remedy its inability to perform and provides weekly progress reports to the other Party describing actions taken to end the Force Majeure; and</a:t>
          </a:r>
          <a:endParaRPr lang="en-US" sz="1200">
            <a:solidFill>
              <a:schemeClr val="dk1"/>
            </a:solidFill>
            <a:effectLst/>
            <a:latin typeface="+mn-lt"/>
            <a:ea typeface="+mn-ea"/>
            <a:cs typeface="+mn-cs"/>
          </a:endParaRPr>
        </a:p>
        <a:p>
          <a:pPr marL="1657350" lvl="3" indent="-285750" fontAlgn="auto" hangingPunct="1">
            <a:buFont typeface="+mj-lt"/>
            <a:buAutoNum type="romanLcPeriod"/>
          </a:pPr>
          <a:r>
            <a:rPr lang="en-US" sz="1100">
              <a:solidFill>
                <a:schemeClr val="dk1"/>
              </a:solidFill>
              <a:effectLst/>
              <a:latin typeface="+mn-lt"/>
              <a:ea typeface="+mn-ea"/>
              <a:cs typeface="+mn-cs"/>
            </a:rPr>
            <a:t>when the non-performing Party is able to resume performance of its obligations under this Agreement, that Party shall give the other Party written notice to that effect.</a:t>
          </a:r>
          <a:endParaRPr lang="en-US" sz="1200">
            <a:solidFill>
              <a:schemeClr val="dk1"/>
            </a:solidFill>
            <a:effectLst/>
            <a:latin typeface="+mn-lt"/>
            <a:ea typeface="+mn-ea"/>
            <a:cs typeface="+mn-cs"/>
          </a:endParaRPr>
        </a:p>
        <a:p>
          <a:pPr marL="1200150" lvl="2" indent="-285750" fontAlgn="auto" hangingPunct="1">
            <a:buFont typeface="+mj-lt"/>
            <a:buAutoNum type="arabicPeriod"/>
          </a:pPr>
          <a:r>
            <a:rPr lang="en-US" sz="1100">
              <a:solidFill>
                <a:schemeClr val="dk1"/>
              </a:solidFill>
              <a:effectLst/>
              <a:latin typeface="+mn-lt"/>
              <a:ea typeface="+mn-ea"/>
              <a:cs typeface="+mn-cs"/>
            </a:rPr>
            <a:t>Except as otherwise expressly provided for in this Agreement, the existence of a condition or event of Force Majeure shall not relieve the Parties of their obligations under this Agreement (including, but not limited to, payment obligations) to the extent that performance of such obligations is not precluded by the condition or event of Force Majeure.  </a:t>
          </a:r>
          <a:endParaRPr lang="en-US" sz="1200">
            <a:solidFill>
              <a:schemeClr val="dk1"/>
            </a:solidFill>
            <a:effectLst/>
            <a:latin typeface="+mn-lt"/>
            <a:ea typeface="+mn-ea"/>
            <a:cs typeface="+mn-cs"/>
          </a:endParaRPr>
        </a:p>
        <a:p>
          <a:pPr marL="742950" lvl="1" indent="-285750" fontAlgn="auto" hangingPunct="1">
            <a:buFont typeface="+mj-lt"/>
            <a:buAutoNum type="alphaLcPeriod"/>
          </a:pPr>
          <a:r>
            <a:rPr lang="en-US" sz="1100" u="sng">
              <a:solidFill>
                <a:schemeClr val="dk1"/>
              </a:solidFill>
              <a:effectLst/>
              <a:latin typeface="+mn-lt"/>
              <a:ea typeface="+mn-ea"/>
              <a:cs typeface="+mn-cs"/>
            </a:rPr>
            <a:t>Limitations on Effect of Force Majeure</a:t>
          </a:r>
          <a:r>
            <a:rPr lang="en-US" sz="1100">
              <a:solidFill>
                <a:schemeClr val="dk1"/>
              </a:solidFill>
              <a:effectLst/>
              <a:latin typeface="+mn-lt"/>
              <a:ea typeface="+mn-ea"/>
              <a:cs typeface="+mn-cs"/>
            </a:rPr>
            <a:t>.  In no event will any delay or failure of performance caused by any conditions or events of Force Majeure extend this Agreement beyond its applicable Original Agreement., Minimum Term, or Renewal Term.  In the event that any delay or failure of performance caused by conditions or events of Force Majeure continues for an uninterrupted period of three hundred sixty-five (365) days from its occurrence or inception, the Party not claiming Force Majeure may, at any time following the end of such three hundred sixty-five (365) day period, terminate this Agreement upon written notice to the affected Party, without further obligation by either Party except as to costs and balances incurred prior to the effective date of such termination.  The Party not claiming Force Majeure may, but shall not be obligated to, extend such three hundred sixty-five (365) day period, for such additional time as it, at its sole discretion, deems appropriate, if the affected Party is exercising due diligence in its efforts to cure the conditions or events of Force Majeure.  </a:t>
          </a:r>
          <a:endParaRPr lang="en-US" sz="1200">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If any of the representations of the Customer are false or incorrect, such false or incorrect representation shall constitute a material breach of this Agreement.</a:t>
          </a:r>
          <a:endParaRPr lang="en-US" sz="1200" u="none" strike="noStrike">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This Agreement shall be governed by and interpreted in accordance with the laws of the State of Colorado.</a:t>
          </a:r>
          <a:endParaRPr lang="en-US" sz="1200" u="none" strike="noStrike">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If any disputes arise concerning this Agreement, including but not limited to enforcement of any term or condition of the Agreement, the prevailing Party in any action brought for the purpose of enforcing such provisions shall be entitled to recover its reasonable attorney fees, expenses and costs of such action from the non-prevailing Party.  Each Party hereby irrevocably and unconditionally waives any right to a trial by jury for the resolution of any dispute arising under this Agreement.  Failure of either Party to enforce any term or condition of this Agreement shall not constitute a waiver of that term or condition or of any other term or condition of this Agreement.  </a:t>
          </a:r>
          <a:endParaRPr lang="en-US" sz="1200" u="none" strike="noStrike">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This Agreement may be executed in two or more counterparts, each of which is deemed original but all constitute one and the same instrument.  The Parties agree that a facsimile copy of a signature will be deemed original and binding.</a:t>
          </a:r>
          <a:endParaRPr lang="en-US" sz="1200" u="none" strike="noStrike">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Except as otherwise specifically provided herein, this Agreement is not intended to, and shall not, create rights, remedies, or any benefits of any character whatsoever, in favor of any person, corporation or other entity other than the Parties hereto, and the obligations herein assumed are for the use and benefit of the Parties, their successors in interest, and permitted assigns.</a:t>
          </a:r>
          <a:endParaRPr lang="en-US" sz="1200" u="none" strike="noStrike">
            <a:solidFill>
              <a:schemeClr val="dk1"/>
            </a:solidFill>
            <a:effectLst/>
            <a:latin typeface="+mn-lt"/>
            <a:ea typeface="+mn-ea"/>
            <a:cs typeface="+mn-cs"/>
          </a:endParaRPr>
        </a:p>
        <a:p>
          <a:pPr marL="285750" lvl="0" indent="-285750" fontAlgn="auto" hangingPunct="1">
            <a:buFont typeface="+mj-lt"/>
            <a:buAutoNum type="arabicPeriod"/>
          </a:pPr>
          <a:r>
            <a:rPr lang="en-US" sz="1100" u="none" strike="noStrike">
              <a:solidFill>
                <a:schemeClr val="dk1"/>
              </a:solidFill>
              <a:effectLst/>
              <a:latin typeface="+mn-lt"/>
              <a:ea typeface="+mn-ea"/>
              <a:cs typeface="+mn-cs"/>
            </a:rPr>
            <a:t>This Agreement and the rights and obligations of the parties hereunder shall be subject to all valid applicable state, local and federal laws, rules, regulations, ordinances, orders and decisions issued or promulgated for or by any court or regulatory agency having or asserting jurisdiction over this Agreement, the services to be performed hereunder or either of the Parties hereto.</a:t>
          </a:r>
          <a:endParaRPr lang="en-US" sz="1200" u="none" strike="noStrike">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B1:AB92"/>
  <sheetViews>
    <sheetView showGridLines="0" tabSelected="1" zoomScale="85" zoomScaleNormal="85" workbookViewId="0">
      <selection activeCell="S30" sqref="S30"/>
    </sheetView>
  </sheetViews>
  <sheetFormatPr defaultRowHeight="15" x14ac:dyDescent="0.25"/>
  <cols>
    <col min="1" max="1" width="13.7109375" style="1" customWidth="1"/>
    <col min="2" max="2" width="2.140625" style="1" customWidth="1"/>
    <col min="3" max="3" width="9.140625" style="1"/>
    <col min="4" max="4" width="11.85546875" style="1" customWidth="1"/>
    <col min="5" max="5" width="12.5703125" style="1" customWidth="1"/>
    <col min="6" max="6" width="22.140625" style="1" customWidth="1"/>
    <col min="7" max="7" width="23.85546875" style="1" bestFit="1" customWidth="1"/>
    <col min="8" max="8" width="15.28515625" style="1" bestFit="1" customWidth="1"/>
    <col min="9" max="9" width="13.28515625" style="1" bestFit="1" customWidth="1"/>
    <col min="10" max="10" width="22.7109375" style="1" customWidth="1"/>
    <col min="11" max="11" width="9.140625" style="1"/>
    <col min="12" max="12" width="2.140625" style="1" customWidth="1"/>
    <col min="13" max="16384" width="9.140625" style="1"/>
  </cols>
  <sheetData>
    <row r="1" spans="2:28" ht="15" customHeight="1" thickBot="1" x14ac:dyDescent="0.3"/>
    <row r="2" spans="2:28" ht="9" customHeight="1" x14ac:dyDescent="0.25">
      <c r="B2" s="10"/>
      <c r="C2" s="11"/>
      <c r="D2" s="11"/>
      <c r="E2" s="11"/>
      <c r="F2" s="11"/>
      <c r="G2" s="11"/>
      <c r="H2" s="11"/>
      <c r="I2" s="11"/>
      <c r="J2" s="11"/>
      <c r="K2" s="11"/>
      <c r="L2" s="12"/>
    </row>
    <row r="3" spans="2:28" ht="18.75" x14ac:dyDescent="0.3">
      <c r="B3" s="13"/>
      <c r="C3" s="42" t="s">
        <v>28</v>
      </c>
      <c r="D3" s="42"/>
      <c r="E3" s="43"/>
      <c r="F3" s="43"/>
      <c r="G3" s="43"/>
      <c r="H3" s="43"/>
      <c r="I3" s="43"/>
      <c r="J3" s="43"/>
      <c r="K3" s="43"/>
      <c r="L3" s="16"/>
      <c r="AB3" s="5" t="s">
        <v>19</v>
      </c>
    </row>
    <row r="4" spans="2:28" ht="14.25" customHeight="1" x14ac:dyDescent="0.3">
      <c r="B4" s="13"/>
      <c r="C4" s="44" t="s">
        <v>29</v>
      </c>
      <c r="D4" s="42"/>
      <c r="E4" s="43"/>
      <c r="F4" s="43"/>
      <c r="G4" s="43"/>
      <c r="H4" s="43"/>
      <c r="I4" s="43"/>
      <c r="J4" s="43"/>
      <c r="K4" s="43"/>
      <c r="L4" s="16"/>
      <c r="AB4" s="5" t="s">
        <v>20</v>
      </c>
    </row>
    <row r="5" spans="2:28" ht="9" customHeight="1" x14ac:dyDescent="0.3">
      <c r="B5" s="13"/>
      <c r="C5" s="43"/>
      <c r="D5" s="42"/>
      <c r="E5" s="43"/>
      <c r="F5" s="43"/>
      <c r="G5" s="43"/>
      <c r="H5" s="43"/>
      <c r="I5" s="43"/>
      <c r="J5" s="43"/>
      <c r="K5" s="43"/>
      <c r="L5" s="16"/>
      <c r="AB5" s="5" t="s">
        <v>21</v>
      </c>
    </row>
    <row r="6" spans="2:28" ht="13.5" customHeight="1" x14ac:dyDescent="0.25">
      <c r="B6" s="13"/>
      <c r="C6" s="45" t="s">
        <v>16</v>
      </c>
      <c r="D6" s="45"/>
      <c r="E6" s="45"/>
      <c r="F6" s="45"/>
      <c r="G6" s="45"/>
      <c r="H6" s="45"/>
      <c r="I6" s="45"/>
      <c r="J6" s="45"/>
      <c r="K6" s="45"/>
      <c r="L6" s="16"/>
    </row>
    <row r="7" spans="2:28" ht="13.5" customHeight="1" x14ac:dyDescent="0.25">
      <c r="B7" s="13"/>
      <c r="C7" s="46" t="s">
        <v>35</v>
      </c>
      <c r="D7" s="47"/>
      <c r="E7" s="46"/>
      <c r="F7" s="46"/>
      <c r="G7" s="46"/>
      <c r="H7" s="46"/>
      <c r="I7" s="46"/>
      <c r="J7" s="46"/>
      <c r="K7" s="46"/>
      <c r="L7" s="16"/>
      <c r="AB7" s="5" t="s">
        <v>23</v>
      </c>
    </row>
    <row r="8" spans="2:28" ht="13.5" customHeight="1" x14ac:dyDescent="0.25">
      <c r="B8" s="13"/>
      <c r="C8" s="46" t="s">
        <v>36</v>
      </c>
      <c r="D8" s="47"/>
      <c r="E8" s="46"/>
      <c r="F8" s="46"/>
      <c r="G8" s="46"/>
      <c r="H8" s="46"/>
      <c r="I8" s="46"/>
      <c r="J8" s="46"/>
      <c r="K8" s="46"/>
      <c r="L8" s="16"/>
      <c r="AB8" s="5" t="s">
        <v>24</v>
      </c>
    </row>
    <row r="9" spans="2:28" ht="13.5" customHeight="1" x14ac:dyDescent="0.25">
      <c r="B9" s="13"/>
      <c r="C9" s="46"/>
      <c r="D9" s="46" t="s">
        <v>7</v>
      </c>
      <c r="E9" s="46"/>
      <c r="F9" s="46"/>
      <c r="G9" s="46"/>
      <c r="H9" s="46"/>
      <c r="I9" s="46"/>
      <c r="J9" s="46"/>
      <c r="K9" s="46"/>
      <c r="L9" s="16"/>
      <c r="AB9" s="5"/>
    </row>
    <row r="10" spans="2:28" ht="13.5" customHeight="1" x14ac:dyDescent="0.25">
      <c r="B10" s="13"/>
      <c r="C10" s="46"/>
      <c r="D10" s="46" t="s">
        <v>8</v>
      </c>
      <c r="E10" s="46"/>
      <c r="F10" s="46"/>
      <c r="G10" s="46"/>
      <c r="H10" s="46"/>
      <c r="I10" s="46"/>
      <c r="J10" s="46"/>
      <c r="K10" s="46"/>
      <c r="L10" s="16"/>
      <c r="AB10" s="5" t="s">
        <v>30</v>
      </c>
    </row>
    <row r="11" spans="2:28" ht="13.5" customHeight="1" x14ac:dyDescent="0.25">
      <c r="B11" s="13"/>
      <c r="C11" s="46"/>
      <c r="D11" s="46" t="s">
        <v>34</v>
      </c>
      <c r="E11" s="46"/>
      <c r="F11" s="46"/>
      <c r="G11" s="46"/>
      <c r="H11" s="46"/>
      <c r="I11" s="46"/>
      <c r="J11" s="46"/>
      <c r="K11" s="46"/>
      <c r="L11" s="16"/>
      <c r="AB11" s="5" t="s">
        <v>31</v>
      </c>
    </row>
    <row r="12" spans="2:28" ht="13.5" customHeight="1" x14ac:dyDescent="0.25">
      <c r="B12" s="13"/>
      <c r="C12" s="46"/>
      <c r="D12" s="46" t="s">
        <v>26</v>
      </c>
      <c r="E12" s="46"/>
      <c r="F12" s="46"/>
      <c r="G12" s="46"/>
      <c r="H12" s="46"/>
      <c r="I12" s="46"/>
      <c r="J12" s="46"/>
      <c r="K12" s="46"/>
      <c r="L12" s="16"/>
    </row>
    <row r="13" spans="2:28" ht="13.5" customHeight="1" x14ac:dyDescent="0.25">
      <c r="B13" s="13"/>
      <c r="C13" s="48" t="s">
        <v>39</v>
      </c>
      <c r="D13" s="48"/>
      <c r="E13" s="48"/>
      <c r="F13" s="48"/>
      <c r="G13" s="48"/>
      <c r="H13" s="48"/>
      <c r="I13" s="48"/>
      <c r="J13" s="48"/>
      <c r="K13" s="48"/>
      <c r="L13" s="36"/>
      <c r="M13" s="35"/>
    </row>
    <row r="14" spans="2:28" ht="13.5" customHeight="1" x14ac:dyDescent="0.25">
      <c r="B14" s="13"/>
      <c r="C14" s="48"/>
      <c r="D14" s="48"/>
      <c r="E14" s="48"/>
      <c r="F14" s="48"/>
      <c r="G14" s="48"/>
      <c r="H14" s="48"/>
      <c r="I14" s="48"/>
      <c r="J14" s="48"/>
      <c r="K14" s="48"/>
      <c r="L14" s="37"/>
      <c r="M14" s="21"/>
    </row>
    <row r="15" spans="2:28" ht="13.5" customHeight="1" x14ac:dyDescent="0.25">
      <c r="B15" s="13"/>
      <c r="C15" s="48" t="s">
        <v>44</v>
      </c>
      <c r="D15" s="48"/>
      <c r="E15" s="48"/>
      <c r="F15" s="48"/>
      <c r="G15" s="48"/>
      <c r="H15" s="48"/>
      <c r="I15" s="48"/>
      <c r="J15" s="48"/>
      <c r="K15" s="48"/>
      <c r="L15" s="16"/>
    </row>
    <row r="16" spans="2:28" ht="13.5" customHeight="1" x14ac:dyDescent="0.25">
      <c r="B16" s="13"/>
      <c r="C16" s="48"/>
      <c r="D16" s="48"/>
      <c r="E16" s="48"/>
      <c r="F16" s="48"/>
      <c r="G16" s="48"/>
      <c r="H16" s="48"/>
      <c r="I16" s="48"/>
      <c r="J16" s="48"/>
      <c r="K16" s="48"/>
      <c r="L16" s="16"/>
    </row>
    <row r="17" spans="2:12" ht="13.5" customHeight="1" x14ac:dyDescent="0.25">
      <c r="B17" s="13"/>
      <c r="C17" s="46" t="s">
        <v>41</v>
      </c>
      <c r="D17" s="47"/>
      <c r="E17" s="46"/>
      <c r="F17" s="46"/>
      <c r="G17" s="46"/>
      <c r="H17" s="46"/>
      <c r="I17" s="46"/>
      <c r="J17" s="46"/>
      <c r="K17" s="46"/>
      <c r="L17" s="16"/>
    </row>
    <row r="18" spans="2:12" ht="13.5" customHeight="1" x14ac:dyDescent="0.25">
      <c r="B18" s="13"/>
      <c r="C18" s="48" t="s">
        <v>40</v>
      </c>
      <c r="D18" s="48"/>
      <c r="E18" s="48"/>
      <c r="F18" s="48"/>
      <c r="G18" s="48"/>
      <c r="H18" s="48"/>
      <c r="I18" s="48"/>
      <c r="J18" s="48"/>
      <c r="K18" s="48"/>
      <c r="L18" s="16"/>
    </row>
    <row r="19" spans="2:12" ht="13.5" customHeight="1" x14ac:dyDescent="0.25">
      <c r="B19" s="13"/>
      <c r="C19" s="48"/>
      <c r="D19" s="48"/>
      <c r="E19" s="48"/>
      <c r="F19" s="48"/>
      <c r="G19" s="48"/>
      <c r="H19" s="48"/>
      <c r="I19" s="48"/>
      <c r="J19" s="48"/>
      <c r="K19" s="48"/>
      <c r="L19" s="16"/>
    </row>
    <row r="20" spans="2:12" ht="13.5" customHeight="1" x14ac:dyDescent="0.25">
      <c r="B20" s="13"/>
      <c r="C20" s="46" t="s">
        <v>45</v>
      </c>
      <c r="D20" s="47"/>
      <c r="E20" s="46"/>
      <c r="F20" s="46"/>
      <c r="G20" s="46"/>
      <c r="H20" s="46"/>
      <c r="I20" s="46"/>
      <c r="J20" s="46"/>
      <c r="K20" s="46"/>
      <c r="L20" s="16"/>
    </row>
    <row r="21" spans="2:12" ht="13.5" customHeight="1" x14ac:dyDescent="0.25">
      <c r="B21" s="13"/>
      <c r="C21" s="46"/>
      <c r="D21" s="47"/>
      <c r="E21" s="46"/>
      <c r="F21" s="46"/>
      <c r="G21" s="46"/>
      <c r="H21" s="46"/>
      <c r="I21" s="46"/>
      <c r="J21" s="46"/>
      <c r="K21" s="46"/>
      <c r="L21" s="16"/>
    </row>
    <row r="22" spans="2:12" ht="13.5" customHeight="1" x14ac:dyDescent="0.25">
      <c r="B22" s="13"/>
      <c r="C22" s="49" t="s">
        <v>25</v>
      </c>
      <c r="D22" s="47"/>
      <c r="E22" s="46"/>
      <c r="F22" s="46"/>
      <c r="G22" s="46"/>
      <c r="H22" s="46"/>
      <c r="I22" s="46"/>
      <c r="J22" s="46"/>
      <c r="K22" s="46"/>
      <c r="L22" s="16"/>
    </row>
    <row r="23" spans="2:12" ht="9.75" customHeight="1" x14ac:dyDescent="0.3">
      <c r="B23" s="13"/>
      <c r="C23" s="43"/>
      <c r="D23" s="42"/>
      <c r="E23" s="43"/>
      <c r="F23" s="43"/>
      <c r="G23" s="43"/>
      <c r="H23" s="43"/>
      <c r="I23" s="43"/>
      <c r="J23" s="43"/>
      <c r="K23" s="43"/>
      <c r="L23" s="16"/>
    </row>
    <row r="24" spans="2:12" ht="15.75" customHeight="1" x14ac:dyDescent="0.25">
      <c r="B24" s="13"/>
      <c r="C24" s="45" t="s">
        <v>9</v>
      </c>
      <c r="D24" s="45"/>
      <c r="E24" s="45"/>
      <c r="F24" s="45"/>
      <c r="G24" s="45"/>
      <c r="H24" s="45"/>
      <c r="I24" s="45"/>
      <c r="J24" s="45"/>
      <c r="K24" s="45"/>
      <c r="L24" s="16"/>
    </row>
    <row r="25" spans="2:12" ht="8.25" customHeight="1" x14ac:dyDescent="0.3">
      <c r="B25" s="13"/>
      <c r="C25" s="17"/>
      <c r="D25" s="14"/>
      <c r="E25" s="15"/>
      <c r="F25" s="15"/>
      <c r="G25" s="15"/>
      <c r="H25" s="15"/>
      <c r="I25" s="15"/>
      <c r="J25" s="15"/>
      <c r="K25" s="15"/>
      <c r="L25" s="16"/>
    </row>
    <row r="26" spans="2:12" ht="13.5" customHeight="1" x14ac:dyDescent="0.3">
      <c r="B26" s="13"/>
      <c r="C26" s="50" t="s">
        <v>10</v>
      </c>
      <c r="D26" s="14"/>
      <c r="E26" s="40"/>
      <c r="F26" s="40"/>
      <c r="G26" s="15"/>
      <c r="H26" s="15"/>
      <c r="I26" s="15"/>
      <c r="J26" s="15"/>
      <c r="K26" s="15"/>
      <c r="L26" s="16"/>
    </row>
    <row r="27" spans="2:12" ht="6.75" customHeight="1" x14ac:dyDescent="0.3">
      <c r="B27" s="13"/>
      <c r="C27" s="50"/>
      <c r="D27" s="14"/>
      <c r="E27" s="14"/>
      <c r="F27" s="14"/>
      <c r="G27" s="15"/>
      <c r="H27" s="15"/>
      <c r="I27" s="15"/>
      <c r="J27" s="15"/>
      <c r="K27" s="15"/>
      <c r="L27" s="16"/>
    </row>
    <row r="28" spans="2:12" ht="14.25" customHeight="1" x14ac:dyDescent="0.3">
      <c r="B28" s="13"/>
      <c r="C28" s="50" t="s">
        <v>11</v>
      </c>
      <c r="D28" s="14"/>
      <c r="E28" s="40"/>
      <c r="F28" s="40"/>
      <c r="G28" s="15"/>
      <c r="H28" s="15"/>
      <c r="I28" s="15"/>
      <c r="J28" s="15"/>
      <c r="K28" s="15"/>
      <c r="L28" s="16"/>
    </row>
    <row r="29" spans="2:12" ht="5.25" customHeight="1" x14ac:dyDescent="0.3">
      <c r="B29" s="13"/>
      <c r="C29" s="50"/>
      <c r="D29" s="14"/>
      <c r="E29" s="14"/>
      <c r="F29" s="14"/>
      <c r="G29" s="15"/>
      <c r="H29" s="15"/>
      <c r="I29" s="15"/>
      <c r="J29" s="15"/>
      <c r="K29" s="15"/>
      <c r="L29" s="16"/>
    </row>
    <row r="30" spans="2:12" ht="14.25" customHeight="1" x14ac:dyDescent="0.3">
      <c r="B30" s="13"/>
      <c r="C30" s="50" t="s">
        <v>12</v>
      </c>
      <c r="D30" s="14"/>
      <c r="E30" s="40"/>
      <c r="F30" s="40"/>
      <c r="G30" s="15"/>
      <c r="H30" s="15"/>
      <c r="I30" s="15"/>
      <c r="J30" s="15"/>
      <c r="K30" s="15"/>
      <c r="L30" s="16"/>
    </row>
    <row r="31" spans="2:12" ht="6" customHeight="1" x14ac:dyDescent="0.25">
      <c r="B31" s="13"/>
      <c r="C31" s="50"/>
      <c r="D31" s="15"/>
      <c r="E31" s="15"/>
      <c r="F31" s="15"/>
      <c r="G31" s="15"/>
      <c r="H31" s="15"/>
      <c r="I31" s="15"/>
      <c r="J31" s="15"/>
      <c r="K31" s="15"/>
      <c r="L31" s="16"/>
    </row>
    <row r="32" spans="2:12" ht="13.5" customHeight="1" x14ac:dyDescent="0.25">
      <c r="B32" s="13"/>
      <c r="C32" s="50" t="s">
        <v>13</v>
      </c>
      <c r="D32" s="15"/>
      <c r="E32" s="40"/>
      <c r="F32" s="40"/>
      <c r="G32" s="15"/>
      <c r="H32" s="15"/>
      <c r="I32" s="15"/>
      <c r="J32" s="15"/>
      <c r="K32" s="15"/>
      <c r="L32" s="16"/>
    </row>
    <row r="33" spans="2:12" ht="7.5" customHeight="1" x14ac:dyDescent="0.25">
      <c r="B33" s="13"/>
      <c r="C33" s="50"/>
      <c r="D33" s="15"/>
      <c r="E33" s="15"/>
      <c r="F33" s="15"/>
      <c r="G33" s="15"/>
      <c r="H33" s="15"/>
      <c r="I33" s="15"/>
      <c r="J33" s="15"/>
      <c r="K33" s="15"/>
      <c r="L33" s="16"/>
    </row>
    <row r="34" spans="2:12" ht="12" customHeight="1" x14ac:dyDescent="0.25">
      <c r="B34" s="13"/>
      <c r="C34" s="50" t="s">
        <v>14</v>
      </c>
      <c r="D34" s="15"/>
      <c r="E34" s="40"/>
      <c r="F34" s="40"/>
      <c r="G34" s="15"/>
      <c r="H34" s="15"/>
      <c r="I34" s="15"/>
      <c r="J34" s="15"/>
      <c r="K34" s="15"/>
      <c r="L34" s="16"/>
    </row>
    <row r="35" spans="2:12" ht="17.25" customHeight="1" x14ac:dyDescent="0.25">
      <c r="B35" s="13"/>
      <c r="C35" s="15"/>
      <c r="D35" s="15"/>
      <c r="E35" s="15"/>
      <c r="F35" s="15"/>
      <c r="G35" s="15"/>
      <c r="H35" s="15"/>
      <c r="I35" s="15"/>
      <c r="J35" s="15"/>
      <c r="K35" s="15"/>
      <c r="L35" s="16"/>
    </row>
    <row r="36" spans="2:12" x14ac:dyDescent="0.25">
      <c r="B36" s="13"/>
      <c r="C36" s="45" t="s">
        <v>15</v>
      </c>
      <c r="D36" s="45"/>
      <c r="E36" s="45"/>
      <c r="F36" s="45"/>
      <c r="G36" s="45"/>
      <c r="H36" s="45"/>
      <c r="I36" s="45"/>
      <c r="J36" s="45"/>
      <c r="K36" s="45"/>
      <c r="L36" s="16"/>
    </row>
    <row r="37" spans="2:12" ht="7.5" customHeight="1" x14ac:dyDescent="0.25">
      <c r="B37" s="13"/>
      <c r="C37" s="15"/>
      <c r="D37" s="15"/>
      <c r="E37" s="15"/>
      <c r="F37" s="15"/>
      <c r="G37" s="15"/>
      <c r="H37" s="15"/>
      <c r="I37" s="15"/>
      <c r="J37" s="15"/>
      <c r="K37" s="15"/>
      <c r="L37" s="16"/>
    </row>
    <row r="38" spans="2:12" ht="15" customHeight="1" x14ac:dyDescent="0.25">
      <c r="B38" s="13"/>
      <c r="C38" s="50" t="s">
        <v>17</v>
      </c>
      <c r="D38" s="43"/>
      <c r="E38" s="43"/>
      <c r="F38" s="6" t="s">
        <v>19</v>
      </c>
      <c r="G38" s="15"/>
      <c r="H38" s="9"/>
      <c r="I38" s="41" t="s">
        <v>27</v>
      </c>
      <c r="J38" s="41"/>
      <c r="K38" s="41"/>
      <c r="L38" s="16"/>
    </row>
    <row r="39" spans="2:12" ht="13.5" customHeight="1" x14ac:dyDescent="0.25">
      <c r="B39" s="13"/>
      <c r="C39" s="51" t="s">
        <v>18</v>
      </c>
      <c r="D39" s="51"/>
      <c r="E39" s="51"/>
      <c r="F39" s="15"/>
      <c r="G39" s="15"/>
      <c r="H39" s="18"/>
      <c r="I39" s="41"/>
      <c r="J39" s="41"/>
      <c r="K39" s="41"/>
      <c r="L39" s="16"/>
    </row>
    <row r="40" spans="2:12" x14ac:dyDescent="0.25">
      <c r="B40" s="13"/>
      <c r="C40" s="51"/>
      <c r="D40" s="51"/>
      <c r="E40" s="51"/>
      <c r="F40" s="15"/>
      <c r="G40" s="15"/>
      <c r="H40" s="18"/>
      <c r="I40" s="41"/>
      <c r="J40" s="41"/>
      <c r="K40" s="41"/>
      <c r="L40" s="16"/>
    </row>
    <row r="41" spans="2:12" ht="6" customHeight="1" x14ac:dyDescent="0.25">
      <c r="B41" s="13"/>
      <c r="C41" s="52"/>
      <c r="D41" s="52"/>
      <c r="E41" s="52"/>
      <c r="F41" s="15"/>
      <c r="G41" s="15"/>
      <c r="H41" s="18"/>
      <c r="I41" s="41"/>
      <c r="J41" s="41"/>
      <c r="K41" s="41"/>
      <c r="L41" s="16"/>
    </row>
    <row r="42" spans="2:12" x14ac:dyDescent="0.25">
      <c r="B42" s="13"/>
      <c r="C42" s="50" t="s">
        <v>22</v>
      </c>
      <c r="D42" s="43"/>
      <c r="E42" s="43"/>
      <c r="F42" s="6"/>
      <c r="G42" s="15"/>
      <c r="H42" s="20"/>
      <c r="I42" s="41"/>
      <c r="J42" s="41"/>
      <c r="K42" s="41"/>
      <c r="L42" s="16"/>
    </row>
    <row r="43" spans="2:12" x14ac:dyDescent="0.25">
      <c r="B43" s="13"/>
      <c r="C43" s="51" t="s">
        <v>32</v>
      </c>
      <c r="D43" s="51"/>
      <c r="E43" s="51"/>
      <c r="F43" s="15"/>
      <c r="G43" s="15"/>
      <c r="H43" s="20"/>
      <c r="I43" s="20"/>
      <c r="J43" s="20"/>
      <c r="K43" s="15"/>
      <c r="L43" s="16"/>
    </row>
    <row r="44" spans="2:12" ht="23.25" customHeight="1" x14ac:dyDescent="0.25">
      <c r="B44" s="13"/>
      <c r="C44" s="51"/>
      <c r="D44" s="51"/>
      <c r="E44" s="51"/>
      <c r="F44" s="15"/>
      <c r="G44" s="15"/>
      <c r="H44" s="20"/>
      <c r="I44" s="20"/>
      <c r="J44" s="20"/>
      <c r="K44" s="15"/>
      <c r="L44" s="16"/>
    </row>
    <row r="45" spans="2:12" ht="5.25" customHeight="1" x14ac:dyDescent="0.25">
      <c r="B45" s="13"/>
      <c r="C45" s="19"/>
      <c r="D45" s="19"/>
      <c r="E45" s="19"/>
      <c r="F45" s="15"/>
      <c r="G45" s="15"/>
      <c r="H45" s="20"/>
      <c r="I45" s="20"/>
      <c r="J45" s="20"/>
      <c r="K45" s="15"/>
      <c r="L45" s="16"/>
    </row>
    <row r="46" spans="2:12" ht="12.75" customHeight="1" x14ac:dyDescent="0.25">
      <c r="B46" s="13"/>
      <c r="C46" s="53" t="s">
        <v>33</v>
      </c>
      <c r="D46" s="53"/>
      <c r="E46" s="53"/>
      <c r="F46" s="53"/>
      <c r="G46" s="53"/>
      <c r="H46" s="53"/>
      <c r="I46" s="53"/>
      <c r="J46" s="53"/>
      <c r="K46" s="15"/>
      <c r="L46" s="16"/>
    </row>
    <row r="47" spans="2:12" x14ac:dyDescent="0.25">
      <c r="B47" s="13"/>
      <c r="C47" s="53"/>
      <c r="D47" s="53"/>
      <c r="E47" s="53"/>
      <c r="F47" s="53"/>
      <c r="G47" s="53"/>
      <c r="H47" s="53"/>
      <c r="I47" s="53"/>
      <c r="J47" s="53"/>
      <c r="K47" s="15"/>
      <c r="L47" s="16"/>
    </row>
    <row r="48" spans="2:12" ht="8.25" customHeight="1" x14ac:dyDescent="0.25">
      <c r="B48" s="13"/>
      <c r="C48" s="21"/>
      <c r="D48" s="21"/>
      <c r="E48" s="21"/>
      <c r="F48" s="21"/>
      <c r="G48" s="21"/>
      <c r="H48" s="21"/>
      <c r="I48" s="21"/>
      <c r="J48" s="21"/>
      <c r="K48" s="15"/>
      <c r="L48" s="16"/>
    </row>
    <row r="49" spans="2:12" ht="15.75" thickBot="1" x14ac:dyDescent="0.3">
      <c r="B49" s="13"/>
      <c r="C49" s="54" t="s">
        <v>6</v>
      </c>
      <c r="D49" s="55" t="s">
        <v>1</v>
      </c>
      <c r="E49" s="55" t="s">
        <v>2</v>
      </c>
      <c r="F49" s="55" t="s">
        <v>3</v>
      </c>
      <c r="G49" s="55" t="s">
        <v>4</v>
      </c>
      <c r="H49" s="55" t="s">
        <v>43</v>
      </c>
      <c r="I49" s="55" t="s">
        <v>37</v>
      </c>
      <c r="J49" s="56" t="s">
        <v>38</v>
      </c>
      <c r="K49" s="15"/>
      <c r="L49" s="16"/>
    </row>
    <row r="50" spans="2:12" ht="15.75" thickTop="1" x14ac:dyDescent="0.25">
      <c r="B50" s="13"/>
      <c r="C50" s="15" t="s">
        <v>42</v>
      </c>
      <c r="D50" s="22" t="s">
        <v>5</v>
      </c>
      <c r="E50" s="22" t="s">
        <v>5</v>
      </c>
      <c r="F50" s="23">
        <v>10000</v>
      </c>
      <c r="G50" s="24">
        <v>1</v>
      </c>
      <c r="H50" s="25">
        <f t="shared" ref="H50:H90" si="0">G50*F50</f>
        <v>10000</v>
      </c>
      <c r="I50" s="26">
        <f>IF(MROUND(H50/8760/30.38%,0.5)*8760*30.38%&gt;F50,FLOOR(H50/8760/30.38%,0.5),MROUND(H50/8760/30.38%,0.5))</f>
        <v>3.5</v>
      </c>
      <c r="J50" s="27" t="str">
        <f>IF(AND(I50=0,F50&gt;0), "Fail", IF(I50=0," ", IF(I50&lt;5000, "Pass", "Fail")))</f>
        <v>Pass</v>
      </c>
      <c r="K50" s="15"/>
      <c r="L50" s="16"/>
    </row>
    <row r="51" spans="2:12" x14ac:dyDescent="0.25">
      <c r="B51" s="13"/>
      <c r="C51" s="15">
        <v>1</v>
      </c>
      <c r="D51" s="22"/>
      <c r="E51" s="22"/>
      <c r="F51" s="23"/>
      <c r="G51" s="24"/>
      <c r="H51" s="25">
        <f t="shared" si="0"/>
        <v>0</v>
      </c>
      <c r="I51" s="26">
        <f>IF(MROUND(H51/8760/30.38%,0.5)*8760*30.38%&gt;F51,FLOOR(H51/8760/30.38%,0.5),MROUND(H51/8760/30.38%,0.5))</f>
        <v>0</v>
      </c>
      <c r="J51" s="27" t="str">
        <f t="shared" ref="J51:J90" si="1">IF(AND(I51=0,F51&gt;0), "Fail", IF(I51=0," ", IF(I51&lt;5000, "Pass", "Fail")))</f>
        <v xml:space="preserve"> </v>
      </c>
      <c r="K51" s="15"/>
      <c r="L51" s="16"/>
    </row>
    <row r="52" spans="2:12" x14ac:dyDescent="0.25">
      <c r="B52" s="13"/>
      <c r="C52" s="15">
        <v>2</v>
      </c>
      <c r="D52" s="22"/>
      <c r="E52" s="22"/>
      <c r="F52" s="23"/>
      <c r="G52" s="24"/>
      <c r="H52" s="25">
        <f t="shared" si="0"/>
        <v>0</v>
      </c>
      <c r="I52" s="26">
        <f t="shared" ref="I52:I90" si="2">IF(MROUND(H52/8760/30.38%,0.5)*8760*30.38%&gt;F52,FLOOR(H52/8760/30.38%,0.5),MROUND(H52/8760/30.38%,0.5))</f>
        <v>0</v>
      </c>
      <c r="J52" s="27" t="str">
        <f t="shared" si="1"/>
        <v xml:space="preserve"> </v>
      </c>
      <c r="K52" s="15"/>
      <c r="L52" s="16"/>
    </row>
    <row r="53" spans="2:12" x14ac:dyDescent="0.25">
      <c r="B53" s="13"/>
      <c r="C53" s="15">
        <v>3</v>
      </c>
      <c r="D53" s="22"/>
      <c r="E53" s="22"/>
      <c r="F53" s="23"/>
      <c r="G53" s="24"/>
      <c r="H53" s="25">
        <f t="shared" si="0"/>
        <v>0</v>
      </c>
      <c r="I53" s="26">
        <f t="shared" si="2"/>
        <v>0</v>
      </c>
      <c r="J53" s="27" t="str">
        <f t="shared" si="1"/>
        <v xml:space="preserve"> </v>
      </c>
      <c r="K53" s="15"/>
      <c r="L53" s="16"/>
    </row>
    <row r="54" spans="2:12" x14ac:dyDescent="0.25">
      <c r="B54" s="13"/>
      <c r="C54" s="15">
        <v>4</v>
      </c>
      <c r="D54" s="22"/>
      <c r="E54" s="22"/>
      <c r="F54" s="23"/>
      <c r="G54" s="24"/>
      <c r="H54" s="25">
        <f t="shared" si="0"/>
        <v>0</v>
      </c>
      <c r="I54" s="26">
        <f t="shared" si="2"/>
        <v>0</v>
      </c>
      <c r="J54" s="27" t="str">
        <f t="shared" si="1"/>
        <v xml:space="preserve"> </v>
      </c>
      <c r="K54" s="15"/>
      <c r="L54" s="16"/>
    </row>
    <row r="55" spans="2:12" x14ac:dyDescent="0.25">
      <c r="B55" s="13"/>
      <c r="C55" s="15">
        <v>5</v>
      </c>
      <c r="D55" s="22"/>
      <c r="E55" s="22"/>
      <c r="F55" s="23"/>
      <c r="G55" s="24"/>
      <c r="H55" s="25">
        <f t="shared" si="0"/>
        <v>0</v>
      </c>
      <c r="I55" s="26">
        <f t="shared" si="2"/>
        <v>0</v>
      </c>
      <c r="J55" s="27" t="str">
        <f t="shared" si="1"/>
        <v xml:space="preserve"> </v>
      </c>
      <c r="K55" s="15"/>
      <c r="L55" s="16"/>
    </row>
    <row r="56" spans="2:12" x14ac:dyDescent="0.25">
      <c r="B56" s="13"/>
      <c r="C56" s="15">
        <v>6</v>
      </c>
      <c r="D56" s="22"/>
      <c r="E56" s="22"/>
      <c r="F56" s="23"/>
      <c r="G56" s="24"/>
      <c r="H56" s="25">
        <f t="shared" si="0"/>
        <v>0</v>
      </c>
      <c r="I56" s="26">
        <f t="shared" si="2"/>
        <v>0</v>
      </c>
      <c r="J56" s="27" t="str">
        <f t="shared" si="1"/>
        <v xml:space="preserve"> </v>
      </c>
      <c r="K56" s="15"/>
      <c r="L56" s="16"/>
    </row>
    <row r="57" spans="2:12" x14ac:dyDescent="0.25">
      <c r="B57" s="13"/>
      <c r="C57" s="15">
        <v>7</v>
      </c>
      <c r="D57" s="22"/>
      <c r="E57" s="22"/>
      <c r="F57" s="23"/>
      <c r="G57" s="24"/>
      <c r="H57" s="25">
        <f t="shared" si="0"/>
        <v>0</v>
      </c>
      <c r="I57" s="26">
        <f t="shared" si="2"/>
        <v>0</v>
      </c>
      <c r="J57" s="27" t="str">
        <f t="shared" si="1"/>
        <v xml:space="preserve"> </v>
      </c>
      <c r="K57" s="15"/>
      <c r="L57" s="16"/>
    </row>
    <row r="58" spans="2:12" x14ac:dyDescent="0.25">
      <c r="B58" s="13"/>
      <c r="C58" s="15">
        <v>8</v>
      </c>
      <c r="D58" s="22"/>
      <c r="E58" s="22"/>
      <c r="F58" s="23"/>
      <c r="G58" s="24"/>
      <c r="H58" s="25">
        <f t="shared" si="0"/>
        <v>0</v>
      </c>
      <c r="I58" s="26">
        <f t="shared" si="2"/>
        <v>0</v>
      </c>
      <c r="J58" s="27" t="str">
        <f t="shared" si="1"/>
        <v xml:space="preserve"> </v>
      </c>
      <c r="K58" s="15"/>
      <c r="L58" s="16"/>
    </row>
    <row r="59" spans="2:12" x14ac:dyDescent="0.25">
      <c r="B59" s="13"/>
      <c r="C59" s="15">
        <v>9</v>
      </c>
      <c r="D59" s="22"/>
      <c r="E59" s="22"/>
      <c r="F59" s="23"/>
      <c r="G59" s="24"/>
      <c r="H59" s="25">
        <f t="shared" si="0"/>
        <v>0</v>
      </c>
      <c r="I59" s="26">
        <f t="shared" si="2"/>
        <v>0</v>
      </c>
      <c r="J59" s="27" t="str">
        <f t="shared" si="1"/>
        <v xml:space="preserve"> </v>
      </c>
      <c r="K59" s="15"/>
      <c r="L59" s="16"/>
    </row>
    <row r="60" spans="2:12" x14ac:dyDescent="0.25">
      <c r="B60" s="13"/>
      <c r="C60" s="15">
        <v>10</v>
      </c>
      <c r="D60" s="22"/>
      <c r="E60" s="22"/>
      <c r="F60" s="23"/>
      <c r="G60" s="24"/>
      <c r="H60" s="25">
        <f t="shared" si="0"/>
        <v>0</v>
      </c>
      <c r="I60" s="26">
        <f t="shared" si="2"/>
        <v>0</v>
      </c>
      <c r="J60" s="27" t="str">
        <f t="shared" si="1"/>
        <v xml:space="preserve"> </v>
      </c>
      <c r="K60" s="15"/>
      <c r="L60" s="16"/>
    </row>
    <row r="61" spans="2:12" x14ac:dyDescent="0.25">
      <c r="B61" s="13"/>
      <c r="C61" s="15">
        <v>11</v>
      </c>
      <c r="D61" s="22"/>
      <c r="E61" s="22"/>
      <c r="F61" s="23"/>
      <c r="G61" s="24"/>
      <c r="H61" s="25">
        <f t="shared" si="0"/>
        <v>0</v>
      </c>
      <c r="I61" s="26">
        <f t="shared" si="2"/>
        <v>0</v>
      </c>
      <c r="J61" s="27" t="str">
        <f t="shared" si="1"/>
        <v xml:space="preserve"> </v>
      </c>
      <c r="K61" s="15"/>
      <c r="L61" s="16"/>
    </row>
    <row r="62" spans="2:12" x14ac:dyDescent="0.25">
      <c r="B62" s="13"/>
      <c r="C62" s="15">
        <v>12</v>
      </c>
      <c r="D62" s="22"/>
      <c r="E62" s="22"/>
      <c r="F62" s="23"/>
      <c r="G62" s="24"/>
      <c r="H62" s="25">
        <f t="shared" si="0"/>
        <v>0</v>
      </c>
      <c r="I62" s="26">
        <f t="shared" si="2"/>
        <v>0</v>
      </c>
      <c r="J62" s="27" t="str">
        <f t="shared" si="1"/>
        <v xml:space="preserve"> </v>
      </c>
      <c r="K62" s="15"/>
      <c r="L62" s="16"/>
    </row>
    <row r="63" spans="2:12" x14ac:dyDescent="0.25">
      <c r="B63" s="13"/>
      <c r="C63" s="15">
        <v>13</v>
      </c>
      <c r="D63" s="22"/>
      <c r="E63" s="22"/>
      <c r="F63" s="23"/>
      <c r="G63" s="24"/>
      <c r="H63" s="25">
        <f t="shared" si="0"/>
        <v>0</v>
      </c>
      <c r="I63" s="26">
        <f t="shared" si="2"/>
        <v>0</v>
      </c>
      <c r="J63" s="27" t="str">
        <f t="shared" si="1"/>
        <v xml:space="preserve"> </v>
      </c>
      <c r="K63" s="15"/>
      <c r="L63" s="16"/>
    </row>
    <row r="64" spans="2:12" x14ac:dyDescent="0.25">
      <c r="B64" s="13"/>
      <c r="C64" s="15">
        <v>14</v>
      </c>
      <c r="D64" s="22"/>
      <c r="E64" s="22"/>
      <c r="F64" s="23"/>
      <c r="G64" s="24"/>
      <c r="H64" s="25">
        <f t="shared" si="0"/>
        <v>0</v>
      </c>
      <c r="I64" s="26">
        <f t="shared" si="2"/>
        <v>0</v>
      </c>
      <c r="J64" s="27" t="str">
        <f t="shared" si="1"/>
        <v xml:space="preserve"> </v>
      </c>
      <c r="K64" s="15"/>
      <c r="L64" s="16"/>
    </row>
    <row r="65" spans="2:12" x14ac:dyDescent="0.25">
      <c r="B65" s="13"/>
      <c r="C65" s="15">
        <v>15</v>
      </c>
      <c r="D65" s="22"/>
      <c r="E65" s="22"/>
      <c r="F65" s="23"/>
      <c r="G65" s="24"/>
      <c r="H65" s="25">
        <f t="shared" si="0"/>
        <v>0</v>
      </c>
      <c r="I65" s="26">
        <f t="shared" si="2"/>
        <v>0</v>
      </c>
      <c r="J65" s="27" t="str">
        <f t="shared" si="1"/>
        <v xml:space="preserve"> </v>
      </c>
      <c r="K65" s="15"/>
      <c r="L65" s="16"/>
    </row>
    <row r="66" spans="2:12" x14ac:dyDescent="0.25">
      <c r="B66" s="13"/>
      <c r="C66" s="15">
        <v>16</v>
      </c>
      <c r="D66" s="22"/>
      <c r="E66" s="22"/>
      <c r="F66" s="23"/>
      <c r="G66" s="24"/>
      <c r="H66" s="25">
        <f t="shared" si="0"/>
        <v>0</v>
      </c>
      <c r="I66" s="26">
        <f t="shared" si="2"/>
        <v>0</v>
      </c>
      <c r="J66" s="27" t="str">
        <f t="shared" si="1"/>
        <v xml:space="preserve"> </v>
      </c>
      <c r="K66" s="15"/>
      <c r="L66" s="16"/>
    </row>
    <row r="67" spans="2:12" x14ac:dyDescent="0.25">
      <c r="B67" s="13"/>
      <c r="C67" s="15">
        <v>17</v>
      </c>
      <c r="D67" s="22"/>
      <c r="E67" s="22"/>
      <c r="F67" s="23"/>
      <c r="G67" s="24"/>
      <c r="H67" s="25">
        <f t="shared" si="0"/>
        <v>0</v>
      </c>
      <c r="I67" s="26">
        <f t="shared" si="2"/>
        <v>0</v>
      </c>
      <c r="J67" s="27" t="str">
        <f t="shared" si="1"/>
        <v xml:space="preserve"> </v>
      </c>
      <c r="K67" s="15"/>
      <c r="L67" s="16"/>
    </row>
    <row r="68" spans="2:12" x14ac:dyDescent="0.25">
      <c r="B68" s="13"/>
      <c r="C68" s="15">
        <v>18</v>
      </c>
      <c r="D68" s="22"/>
      <c r="E68" s="22"/>
      <c r="F68" s="23"/>
      <c r="G68" s="24"/>
      <c r="H68" s="25">
        <f t="shared" si="0"/>
        <v>0</v>
      </c>
      <c r="I68" s="26">
        <f t="shared" si="2"/>
        <v>0</v>
      </c>
      <c r="J68" s="27" t="str">
        <f t="shared" si="1"/>
        <v xml:space="preserve"> </v>
      </c>
      <c r="K68" s="15"/>
      <c r="L68" s="16"/>
    </row>
    <row r="69" spans="2:12" x14ac:dyDescent="0.25">
      <c r="B69" s="13"/>
      <c r="C69" s="15">
        <v>19</v>
      </c>
      <c r="D69" s="22"/>
      <c r="E69" s="22"/>
      <c r="F69" s="23"/>
      <c r="G69" s="24"/>
      <c r="H69" s="25">
        <f t="shared" si="0"/>
        <v>0</v>
      </c>
      <c r="I69" s="26">
        <f t="shared" si="2"/>
        <v>0</v>
      </c>
      <c r="J69" s="27" t="str">
        <f t="shared" si="1"/>
        <v xml:space="preserve"> </v>
      </c>
      <c r="K69" s="15"/>
      <c r="L69" s="16"/>
    </row>
    <row r="70" spans="2:12" x14ac:dyDescent="0.25">
      <c r="B70" s="13"/>
      <c r="C70" s="15">
        <v>20</v>
      </c>
      <c r="D70" s="22"/>
      <c r="E70" s="22"/>
      <c r="F70" s="23"/>
      <c r="G70" s="24"/>
      <c r="H70" s="25">
        <f t="shared" si="0"/>
        <v>0</v>
      </c>
      <c r="I70" s="26">
        <f t="shared" si="2"/>
        <v>0</v>
      </c>
      <c r="J70" s="27" t="str">
        <f t="shared" si="1"/>
        <v xml:space="preserve"> </v>
      </c>
      <c r="K70" s="15"/>
      <c r="L70" s="16"/>
    </row>
    <row r="71" spans="2:12" x14ac:dyDescent="0.25">
      <c r="B71" s="13"/>
      <c r="C71" s="15">
        <v>21</v>
      </c>
      <c r="D71" s="22"/>
      <c r="E71" s="22"/>
      <c r="F71" s="23"/>
      <c r="G71" s="24"/>
      <c r="H71" s="25">
        <f t="shared" si="0"/>
        <v>0</v>
      </c>
      <c r="I71" s="26">
        <f t="shared" si="2"/>
        <v>0</v>
      </c>
      <c r="J71" s="27" t="str">
        <f t="shared" si="1"/>
        <v xml:space="preserve"> </v>
      </c>
      <c r="K71" s="15"/>
      <c r="L71" s="16"/>
    </row>
    <row r="72" spans="2:12" x14ac:dyDescent="0.25">
      <c r="B72" s="13"/>
      <c r="C72" s="15">
        <v>22</v>
      </c>
      <c r="D72" s="22"/>
      <c r="E72" s="22"/>
      <c r="F72" s="23"/>
      <c r="G72" s="24"/>
      <c r="H72" s="25">
        <f t="shared" si="0"/>
        <v>0</v>
      </c>
      <c r="I72" s="26">
        <f t="shared" si="2"/>
        <v>0</v>
      </c>
      <c r="J72" s="27" t="str">
        <f t="shared" si="1"/>
        <v xml:space="preserve"> </v>
      </c>
      <c r="K72" s="15"/>
      <c r="L72" s="16"/>
    </row>
    <row r="73" spans="2:12" x14ac:dyDescent="0.25">
      <c r="B73" s="13"/>
      <c r="C73" s="15">
        <v>23</v>
      </c>
      <c r="D73" s="22"/>
      <c r="E73" s="22"/>
      <c r="F73" s="23"/>
      <c r="G73" s="24"/>
      <c r="H73" s="25">
        <f t="shared" si="0"/>
        <v>0</v>
      </c>
      <c r="I73" s="26">
        <f t="shared" si="2"/>
        <v>0</v>
      </c>
      <c r="J73" s="27" t="str">
        <f t="shared" si="1"/>
        <v xml:space="preserve"> </v>
      </c>
      <c r="K73" s="15"/>
      <c r="L73" s="16"/>
    </row>
    <row r="74" spans="2:12" x14ac:dyDescent="0.25">
      <c r="B74" s="13"/>
      <c r="C74" s="15">
        <v>24</v>
      </c>
      <c r="D74" s="22"/>
      <c r="E74" s="22"/>
      <c r="F74" s="23"/>
      <c r="G74" s="24"/>
      <c r="H74" s="25">
        <f t="shared" si="0"/>
        <v>0</v>
      </c>
      <c r="I74" s="26">
        <f t="shared" si="2"/>
        <v>0</v>
      </c>
      <c r="J74" s="27" t="str">
        <f t="shared" si="1"/>
        <v xml:space="preserve"> </v>
      </c>
      <c r="K74" s="15"/>
      <c r="L74" s="16"/>
    </row>
    <row r="75" spans="2:12" x14ac:dyDescent="0.25">
      <c r="B75" s="13"/>
      <c r="C75" s="15">
        <v>25</v>
      </c>
      <c r="D75" s="22"/>
      <c r="E75" s="22"/>
      <c r="F75" s="23"/>
      <c r="G75" s="24"/>
      <c r="H75" s="25">
        <f t="shared" si="0"/>
        <v>0</v>
      </c>
      <c r="I75" s="26">
        <f t="shared" si="2"/>
        <v>0</v>
      </c>
      <c r="J75" s="27" t="str">
        <f t="shared" si="1"/>
        <v xml:space="preserve"> </v>
      </c>
      <c r="K75" s="15"/>
      <c r="L75" s="16"/>
    </row>
    <row r="76" spans="2:12" x14ac:dyDescent="0.25">
      <c r="B76" s="13"/>
      <c r="C76" s="15">
        <v>26</v>
      </c>
      <c r="D76" s="22"/>
      <c r="E76" s="22"/>
      <c r="F76" s="23"/>
      <c r="G76" s="24"/>
      <c r="H76" s="25">
        <f t="shared" si="0"/>
        <v>0</v>
      </c>
      <c r="I76" s="26">
        <f t="shared" si="2"/>
        <v>0</v>
      </c>
      <c r="J76" s="27" t="str">
        <f t="shared" si="1"/>
        <v xml:space="preserve"> </v>
      </c>
      <c r="K76" s="15"/>
      <c r="L76" s="16"/>
    </row>
    <row r="77" spans="2:12" x14ac:dyDescent="0.25">
      <c r="B77" s="13"/>
      <c r="C77" s="15">
        <v>27</v>
      </c>
      <c r="D77" s="22"/>
      <c r="E77" s="22"/>
      <c r="F77" s="23"/>
      <c r="G77" s="24"/>
      <c r="H77" s="25">
        <f t="shared" si="0"/>
        <v>0</v>
      </c>
      <c r="I77" s="26">
        <f t="shared" si="2"/>
        <v>0</v>
      </c>
      <c r="J77" s="27" t="str">
        <f t="shared" si="1"/>
        <v xml:space="preserve"> </v>
      </c>
      <c r="K77" s="15"/>
      <c r="L77" s="16"/>
    </row>
    <row r="78" spans="2:12" x14ac:dyDescent="0.25">
      <c r="B78" s="13"/>
      <c r="C78" s="15">
        <v>28</v>
      </c>
      <c r="D78" s="22"/>
      <c r="E78" s="22"/>
      <c r="F78" s="23"/>
      <c r="G78" s="24"/>
      <c r="H78" s="25">
        <f t="shared" si="0"/>
        <v>0</v>
      </c>
      <c r="I78" s="26">
        <f t="shared" si="2"/>
        <v>0</v>
      </c>
      <c r="J78" s="27" t="str">
        <f t="shared" si="1"/>
        <v xml:space="preserve"> </v>
      </c>
      <c r="K78" s="15"/>
      <c r="L78" s="16"/>
    </row>
    <row r="79" spans="2:12" x14ac:dyDescent="0.25">
      <c r="B79" s="13"/>
      <c r="C79" s="15">
        <v>29</v>
      </c>
      <c r="D79" s="22"/>
      <c r="E79" s="22"/>
      <c r="F79" s="23"/>
      <c r="G79" s="24"/>
      <c r="H79" s="25">
        <f t="shared" si="0"/>
        <v>0</v>
      </c>
      <c r="I79" s="26">
        <f t="shared" si="2"/>
        <v>0</v>
      </c>
      <c r="J79" s="27" t="str">
        <f t="shared" si="1"/>
        <v xml:space="preserve"> </v>
      </c>
      <c r="K79" s="15"/>
      <c r="L79" s="16"/>
    </row>
    <row r="80" spans="2:12" x14ac:dyDescent="0.25">
      <c r="B80" s="13"/>
      <c r="C80" s="15">
        <v>30</v>
      </c>
      <c r="D80" s="22"/>
      <c r="E80" s="22"/>
      <c r="F80" s="23"/>
      <c r="G80" s="24"/>
      <c r="H80" s="25">
        <f t="shared" si="0"/>
        <v>0</v>
      </c>
      <c r="I80" s="26">
        <f t="shared" si="2"/>
        <v>0</v>
      </c>
      <c r="J80" s="27" t="str">
        <f t="shared" si="1"/>
        <v xml:space="preserve"> </v>
      </c>
      <c r="K80" s="15"/>
      <c r="L80" s="16"/>
    </row>
    <row r="81" spans="2:12" x14ac:dyDescent="0.25">
      <c r="B81" s="13"/>
      <c r="C81" s="15">
        <v>31</v>
      </c>
      <c r="D81" s="22"/>
      <c r="E81" s="22"/>
      <c r="F81" s="28"/>
      <c r="G81" s="24"/>
      <c r="H81" s="25">
        <f t="shared" si="0"/>
        <v>0</v>
      </c>
      <c r="I81" s="26">
        <f t="shared" si="2"/>
        <v>0</v>
      </c>
      <c r="J81" s="27" t="str">
        <f t="shared" si="1"/>
        <v xml:space="preserve"> </v>
      </c>
      <c r="K81" s="15"/>
      <c r="L81" s="16"/>
    </row>
    <row r="82" spans="2:12" x14ac:dyDescent="0.25">
      <c r="B82" s="13"/>
      <c r="C82" s="15">
        <v>32</v>
      </c>
      <c r="D82" s="22"/>
      <c r="E82" s="22"/>
      <c r="F82" s="28"/>
      <c r="G82" s="24"/>
      <c r="H82" s="25">
        <f t="shared" si="0"/>
        <v>0</v>
      </c>
      <c r="I82" s="26">
        <f t="shared" si="2"/>
        <v>0</v>
      </c>
      <c r="J82" s="27" t="str">
        <f t="shared" si="1"/>
        <v xml:space="preserve"> </v>
      </c>
      <c r="K82" s="15"/>
      <c r="L82" s="16"/>
    </row>
    <row r="83" spans="2:12" x14ac:dyDescent="0.25">
      <c r="B83" s="13"/>
      <c r="C83" s="15">
        <v>33</v>
      </c>
      <c r="D83" s="22"/>
      <c r="E83" s="22"/>
      <c r="F83" s="28"/>
      <c r="G83" s="24"/>
      <c r="H83" s="25">
        <f t="shared" si="0"/>
        <v>0</v>
      </c>
      <c r="I83" s="26">
        <f t="shared" si="2"/>
        <v>0</v>
      </c>
      <c r="J83" s="27" t="str">
        <f t="shared" si="1"/>
        <v xml:space="preserve"> </v>
      </c>
      <c r="K83" s="15"/>
      <c r="L83" s="16"/>
    </row>
    <row r="84" spans="2:12" x14ac:dyDescent="0.25">
      <c r="B84" s="13"/>
      <c r="C84" s="15">
        <v>34</v>
      </c>
      <c r="D84" s="22"/>
      <c r="E84" s="22"/>
      <c r="F84" s="28"/>
      <c r="G84" s="24"/>
      <c r="H84" s="25">
        <f t="shared" si="0"/>
        <v>0</v>
      </c>
      <c r="I84" s="26">
        <f t="shared" si="2"/>
        <v>0</v>
      </c>
      <c r="J84" s="27" t="str">
        <f t="shared" si="1"/>
        <v xml:space="preserve"> </v>
      </c>
      <c r="K84" s="15"/>
      <c r="L84" s="16"/>
    </row>
    <row r="85" spans="2:12" x14ac:dyDescent="0.25">
      <c r="B85" s="13"/>
      <c r="C85" s="15">
        <v>35</v>
      </c>
      <c r="D85" s="22"/>
      <c r="E85" s="22"/>
      <c r="F85" s="29"/>
      <c r="G85" s="30"/>
      <c r="H85" s="25">
        <f t="shared" si="0"/>
        <v>0</v>
      </c>
      <c r="I85" s="26">
        <f t="shared" si="2"/>
        <v>0</v>
      </c>
      <c r="J85" s="27" t="str">
        <f t="shared" si="1"/>
        <v xml:space="preserve"> </v>
      </c>
      <c r="K85" s="15"/>
      <c r="L85" s="16"/>
    </row>
    <row r="86" spans="2:12" x14ac:dyDescent="0.25">
      <c r="B86" s="13"/>
      <c r="C86" s="15">
        <v>36</v>
      </c>
      <c r="D86" s="22"/>
      <c r="E86" s="22"/>
      <c r="F86" s="29"/>
      <c r="G86" s="30"/>
      <c r="H86" s="25">
        <f t="shared" si="0"/>
        <v>0</v>
      </c>
      <c r="I86" s="26">
        <f t="shared" si="2"/>
        <v>0</v>
      </c>
      <c r="J86" s="27" t="str">
        <f t="shared" si="1"/>
        <v xml:space="preserve"> </v>
      </c>
      <c r="K86" s="15"/>
      <c r="L86" s="16"/>
    </row>
    <row r="87" spans="2:12" x14ac:dyDescent="0.25">
      <c r="B87" s="13"/>
      <c r="C87" s="15">
        <v>37</v>
      </c>
      <c r="D87" s="22"/>
      <c r="E87" s="22"/>
      <c r="F87" s="29"/>
      <c r="G87" s="30"/>
      <c r="H87" s="25">
        <f t="shared" si="0"/>
        <v>0</v>
      </c>
      <c r="I87" s="26">
        <f t="shared" si="2"/>
        <v>0</v>
      </c>
      <c r="J87" s="27" t="str">
        <f t="shared" si="1"/>
        <v xml:space="preserve"> </v>
      </c>
      <c r="K87" s="15"/>
      <c r="L87" s="16"/>
    </row>
    <row r="88" spans="2:12" x14ac:dyDescent="0.25">
      <c r="B88" s="13"/>
      <c r="C88" s="15">
        <v>38</v>
      </c>
      <c r="D88" s="22"/>
      <c r="E88" s="22"/>
      <c r="F88" s="29"/>
      <c r="G88" s="30"/>
      <c r="H88" s="25">
        <f t="shared" si="0"/>
        <v>0</v>
      </c>
      <c r="I88" s="26">
        <f t="shared" si="2"/>
        <v>0</v>
      </c>
      <c r="J88" s="27" t="str">
        <f t="shared" si="1"/>
        <v xml:space="preserve"> </v>
      </c>
      <c r="K88" s="15"/>
      <c r="L88" s="16"/>
    </row>
    <row r="89" spans="2:12" x14ac:dyDescent="0.25">
      <c r="B89" s="13"/>
      <c r="C89" s="15">
        <v>39</v>
      </c>
      <c r="D89" s="22"/>
      <c r="E89" s="22"/>
      <c r="F89" s="29"/>
      <c r="G89" s="30"/>
      <c r="H89" s="25">
        <f t="shared" si="0"/>
        <v>0</v>
      </c>
      <c r="I89" s="26">
        <f t="shared" si="2"/>
        <v>0</v>
      </c>
      <c r="J89" s="27" t="str">
        <f t="shared" si="1"/>
        <v xml:space="preserve"> </v>
      </c>
      <c r="K89" s="15"/>
      <c r="L89" s="16"/>
    </row>
    <row r="90" spans="2:12" x14ac:dyDescent="0.25">
      <c r="B90" s="13"/>
      <c r="C90" s="15">
        <v>40</v>
      </c>
      <c r="D90" s="22"/>
      <c r="E90" s="22"/>
      <c r="F90" s="7"/>
      <c r="G90" s="8"/>
      <c r="H90" s="2">
        <f t="shared" si="0"/>
        <v>0</v>
      </c>
      <c r="I90" s="3">
        <f t="shared" si="2"/>
        <v>0</v>
      </c>
      <c r="J90" s="27" t="str">
        <f t="shared" si="1"/>
        <v xml:space="preserve"> </v>
      </c>
      <c r="K90" s="15"/>
      <c r="L90" s="16"/>
    </row>
    <row r="91" spans="2:12" x14ac:dyDescent="0.25">
      <c r="B91" s="13"/>
      <c r="C91" s="15"/>
      <c r="D91" s="39" t="s">
        <v>0</v>
      </c>
      <c r="E91" s="39"/>
      <c r="F91" s="38">
        <f>SUM(F50:F90)</f>
        <v>10000</v>
      </c>
      <c r="G91" s="31"/>
      <c r="H91" s="38">
        <f>SUM(H50:H90)</f>
        <v>10000</v>
      </c>
      <c r="I91" s="38">
        <f>SUM(I50:I90)</f>
        <v>3.5</v>
      </c>
      <c r="J91" s="4" t="str">
        <f>IF(I91=0, " ", IF(I91&lt;20000, "Pass", "Fail"))</f>
        <v>Pass</v>
      </c>
      <c r="K91" s="15"/>
      <c r="L91" s="16"/>
    </row>
    <row r="92" spans="2:12" ht="15.75" thickBot="1" x14ac:dyDescent="0.3">
      <c r="B92" s="32"/>
      <c r="C92" s="33"/>
      <c r="D92" s="33"/>
      <c r="E92" s="33"/>
      <c r="F92" s="33"/>
      <c r="G92" s="33"/>
      <c r="H92" s="33"/>
      <c r="I92" s="33"/>
      <c r="J92" s="33"/>
      <c r="K92" s="33"/>
      <c r="L92" s="34"/>
    </row>
  </sheetData>
  <sheetProtection password="CC5C" sheet="1" objects="1" scenarios="1"/>
  <mergeCells count="16">
    <mergeCell ref="C13:K14"/>
    <mergeCell ref="C15:K16"/>
    <mergeCell ref="C6:K6"/>
    <mergeCell ref="C24:K24"/>
    <mergeCell ref="C36:K36"/>
    <mergeCell ref="C18:K19"/>
    <mergeCell ref="D91:E91"/>
    <mergeCell ref="E26:F26"/>
    <mergeCell ref="E28:F28"/>
    <mergeCell ref="E30:F30"/>
    <mergeCell ref="E32:F32"/>
    <mergeCell ref="E34:F34"/>
    <mergeCell ref="C39:E40"/>
    <mergeCell ref="C43:E44"/>
    <mergeCell ref="C46:J47"/>
    <mergeCell ref="I38:K42"/>
  </mergeCells>
  <conditionalFormatting sqref="J1:J5 J7:J12 J25:J35 J37 J49 J20:J23 J17 J51:J1048576">
    <cfRule type="cellIs" dxfId="12" priority="14" stopIfTrue="1" operator="equal">
      <formula>"Fail"</formula>
    </cfRule>
    <cfRule type="cellIs" dxfId="11" priority="15" operator="equal">
      <formula>"Pass"</formula>
    </cfRule>
  </conditionalFormatting>
  <conditionalFormatting sqref="H42 H38">
    <cfRule type="expression" dxfId="10" priority="10">
      <formula>$F$38="5 Year"</formula>
    </cfRule>
    <cfRule type="expression" dxfId="9" priority="11">
      <formula>$F$38="10 Year"</formula>
    </cfRule>
  </conditionalFormatting>
  <conditionalFormatting sqref="C43:J47 C42:H42">
    <cfRule type="expression" dxfId="8" priority="9">
      <formula>$F$38="Month to Month"</formula>
    </cfRule>
  </conditionalFormatting>
  <conditionalFormatting sqref="I38">
    <cfRule type="expression" dxfId="7" priority="7">
      <formula>$F$38="5 Year"</formula>
    </cfRule>
    <cfRule type="expression" dxfId="6" priority="8">
      <formula>$F$38="10 Year"</formula>
    </cfRule>
  </conditionalFormatting>
  <conditionalFormatting sqref="H38">
    <cfRule type="expression" dxfId="5" priority="5">
      <formula>$F$38="5 Year"</formula>
    </cfRule>
    <cfRule type="expression" dxfId="4" priority="6">
      <formula>$F$38="10 Year"</formula>
    </cfRule>
  </conditionalFormatting>
  <conditionalFormatting sqref="J50:J90">
    <cfRule type="cellIs" dxfId="3" priority="3" stopIfTrue="1" operator="equal">
      <formula>"Fail"</formula>
    </cfRule>
    <cfRule type="cellIs" dxfId="2" priority="4" operator="equal">
      <formula>"Pass"</formula>
    </cfRule>
  </conditionalFormatting>
  <conditionalFormatting sqref="J50:J90">
    <cfRule type="cellIs" dxfId="1" priority="1" stopIfTrue="1" operator="equal">
      <formula>"Fail"</formula>
    </cfRule>
    <cfRule type="cellIs" dxfId="0" priority="2" operator="equal">
      <formula>"Pass"</formula>
    </cfRule>
  </conditionalFormatting>
  <dataValidations count="4">
    <dataValidation type="list" allowBlank="1" showInputMessage="1" showErrorMessage="1" sqref="F38">
      <formula1>$AB$3:$AB$5</formula1>
    </dataValidation>
    <dataValidation type="list" allowBlank="1" showInputMessage="1" showErrorMessage="1" sqref="F42">
      <formula1>$AB$7:$AB$8</formula1>
    </dataValidation>
    <dataValidation type="list" allowBlank="1" showInputMessage="1" showErrorMessage="1" sqref="H38">
      <formula1>$AB$10:$AB$11</formula1>
    </dataValidation>
    <dataValidation type="decimal" allowBlank="1" showInputMessage="1" showErrorMessage="1" error="You must enter a value less than or equal to 100%." sqref="G50:G90">
      <formula1>0</formula1>
      <formula2>1</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workbookViewId="0">
      <selection activeCell="U22" sqref="U22"/>
    </sheetView>
  </sheetViews>
  <sheetFormatPr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vt:lpstr>
      <vt:lpstr>RC Month Program Agreement</vt:lpstr>
    </vt:vector>
  </TitlesOfParts>
  <Company>Xcel Energy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Jaclyn Webb</dc:creator>
  <cp:lastModifiedBy>Xcel Energy</cp:lastModifiedBy>
  <dcterms:created xsi:type="dcterms:W3CDTF">2017-06-01T14:28:29Z</dcterms:created>
  <dcterms:modified xsi:type="dcterms:W3CDTF">2018-02-01T21:28:45Z</dcterms:modified>
</cp:coreProperties>
</file>